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M42" i="1" l="1"/>
  <c r="AM43" i="1"/>
  <c r="AM44" i="1"/>
  <c r="AM47" i="1"/>
  <c r="AM48" i="1"/>
  <c r="AM49" i="1"/>
  <c r="AM41" i="1"/>
  <c r="AL46" i="1"/>
  <c r="AK46" i="1"/>
  <c r="AJ46" i="1"/>
  <c r="AI46" i="1"/>
  <c r="AK28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K18" i="1"/>
  <c r="AK19" i="1"/>
  <c r="AK20" i="1"/>
  <c r="AK21" i="1"/>
  <c r="AK22" i="1"/>
  <c r="AK23" i="1"/>
  <c r="AK24" i="1"/>
  <c r="AK25" i="1"/>
  <c r="AK26" i="1"/>
  <c r="AK27" i="1"/>
  <c r="AK29" i="1"/>
  <c r="AJ18" i="1"/>
  <c r="AJ19" i="1"/>
  <c r="AM19" i="1" s="1"/>
  <c r="AJ20" i="1"/>
  <c r="AJ21" i="1"/>
  <c r="AJ22" i="1"/>
  <c r="AJ23" i="1"/>
  <c r="AM23" i="1" s="1"/>
  <c r="AJ24" i="1"/>
  <c r="AJ25" i="1"/>
  <c r="AJ26" i="1"/>
  <c r="AJ27" i="1"/>
  <c r="AM27" i="1" s="1"/>
  <c r="AJ28" i="1"/>
  <c r="AJ29" i="1"/>
  <c r="AJ30" i="1"/>
  <c r="AI18" i="1"/>
  <c r="AI19" i="1"/>
  <c r="AI20" i="1"/>
  <c r="AI21" i="1"/>
  <c r="AI22" i="1"/>
  <c r="AM22" i="1" s="1"/>
  <c r="AI23" i="1"/>
  <c r="AI24" i="1"/>
  <c r="AI25" i="1"/>
  <c r="AI26" i="1"/>
  <c r="AM26" i="1" s="1"/>
  <c r="AI27" i="1"/>
  <c r="AI28" i="1"/>
  <c r="AI29" i="1"/>
  <c r="AI30" i="1"/>
  <c r="AM18" i="1"/>
  <c r="AM20" i="1"/>
  <c r="AM24" i="1"/>
  <c r="AM30" i="1"/>
  <c r="AL17" i="1"/>
  <c r="AK17" i="1"/>
  <c r="AJ17" i="1"/>
  <c r="AI17" i="1"/>
  <c r="AK30" i="1"/>
  <c r="AL15" i="1"/>
  <c r="AL8" i="1"/>
  <c r="AL9" i="1"/>
  <c r="AL10" i="1"/>
  <c r="AL11" i="1"/>
  <c r="AL12" i="1"/>
  <c r="AL13" i="1"/>
  <c r="AL14" i="1"/>
  <c r="AK8" i="1"/>
  <c r="AK9" i="1"/>
  <c r="AK10" i="1"/>
  <c r="AK11" i="1"/>
  <c r="AK12" i="1"/>
  <c r="AK13" i="1"/>
  <c r="AK14" i="1"/>
  <c r="AJ8" i="1"/>
  <c r="AJ9" i="1"/>
  <c r="AJ10" i="1"/>
  <c r="AJ11" i="1"/>
  <c r="AJ12" i="1"/>
  <c r="AJ13" i="1"/>
  <c r="AJ14" i="1"/>
  <c r="AI8" i="1"/>
  <c r="AI9" i="1"/>
  <c r="AI10" i="1"/>
  <c r="AI11" i="1"/>
  <c r="AI12" i="1"/>
  <c r="AI13" i="1"/>
  <c r="AI14" i="1"/>
  <c r="AK15" i="1"/>
  <c r="AJ15" i="1"/>
  <c r="AI15" i="1"/>
  <c r="AL42" i="1"/>
  <c r="AL43" i="1"/>
  <c r="AL44" i="1"/>
  <c r="AL45" i="1"/>
  <c r="AL47" i="1"/>
  <c r="AL48" i="1"/>
  <c r="AL49" i="1"/>
  <c r="AK42" i="1"/>
  <c r="AK43" i="1"/>
  <c r="AK44" i="1"/>
  <c r="AK45" i="1"/>
  <c r="AK47" i="1"/>
  <c r="AK48" i="1"/>
  <c r="AK49" i="1"/>
  <c r="AJ42" i="1"/>
  <c r="AJ43" i="1"/>
  <c r="AJ44" i="1"/>
  <c r="AJ45" i="1"/>
  <c r="AJ47" i="1"/>
  <c r="AJ48" i="1"/>
  <c r="AJ49" i="1"/>
  <c r="AI42" i="1"/>
  <c r="AI43" i="1"/>
  <c r="AI44" i="1"/>
  <c r="AI45" i="1"/>
  <c r="AM45" i="1" s="1"/>
  <c r="AI47" i="1"/>
  <c r="AI48" i="1"/>
  <c r="AI49" i="1"/>
  <c r="AL41" i="1"/>
  <c r="AK41" i="1"/>
  <c r="AJ41" i="1"/>
  <c r="AI41" i="1"/>
  <c r="AL33" i="1"/>
  <c r="AL34" i="1"/>
  <c r="AL35" i="1"/>
  <c r="AL36" i="1"/>
  <c r="AL37" i="1"/>
  <c r="AL38" i="1"/>
  <c r="AL39" i="1"/>
  <c r="AK33" i="1"/>
  <c r="AK34" i="1"/>
  <c r="AK35" i="1"/>
  <c r="AK36" i="1"/>
  <c r="AK37" i="1"/>
  <c r="AK38" i="1"/>
  <c r="AK39" i="1"/>
  <c r="AJ33" i="1"/>
  <c r="AJ34" i="1"/>
  <c r="AJ35" i="1"/>
  <c r="AJ36" i="1"/>
  <c r="AJ37" i="1"/>
  <c r="AJ38" i="1"/>
  <c r="AJ39" i="1"/>
  <c r="AI33" i="1"/>
  <c r="AI34" i="1"/>
  <c r="AI35" i="1"/>
  <c r="AI36" i="1"/>
  <c r="AI37" i="1"/>
  <c r="AI38" i="1"/>
  <c r="AI39" i="1"/>
  <c r="AL32" i="1"/>
  <c r="AK32" i="1"/>
  <c r="AJ32" i="1"/>
  <c r="AI32" i="1"/>
  <c r="W50" i="1"/>
  <c r="X50" i="1"/>
  <c r="Y50" i="1"/>
  <c r="Z50" i="1"/>
  <c r="AA50" i="1"/>
  <c r="AB50" i="1"/>
  <c r="AC50" i="1"/>
  <c r="AD50" i="1"/>
  <c r="AE50" i="1"/>
  <c r="AF50" i="1"/>
  <c r="AG50" i="1"/>
  <c r="AH50" i="1"/>
  <c r="P50" i="1"/>
  <c r="Q50" i="1"/>
  <c r="R50" i="1"/>
  <c r="S50" i="1"/>
  <c r="T50" i="1"/>
  <c r="U50" i="1"/>
  <c r="V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AM46" i="1" l="1"/>
  <c r="AM28" i="1"/>
  <c r="AM17" i="1"/>
  <c r="AM50" i="1"/>
  <c r="AM29" i="1"/>
  <c r="AM25" i="1"/>
  <c r="AM21" i="1"/>
  <c r="AM8" i="1"/>
  <c r="AM14" i="1"/>
  <c r="AM11" i="1"/>
  <c r="AM13" i="1"/>
  <c r="AM10" i="1"/>
  <c r="AL50" i="1"/>
  <c r="AM9" i="1"/>
  <c r="AJ50" i="1"/>
  <c r="AM15" i="1"/>
  <c r="AK50" i="1"/>
  <c r="AM12" i="1"/>
  <c r="AI50" i="1"/>
  <c r="AM39" i="1"/>
  <c r="AM38" i="1"/>
  <c r="AM37" i="1"/>
  <c r="AM36" i="1"/>
  <c r="AM35" i="1"/>
  <c r="AM34" i="1"/>
  <c r="AM33" i="1"/>
  <c r="AM32" i="1"/>
</calcChain>
</file>

<file path=xl/sharedStrings.xml><?xml version="1.0" encoding="utf-8"?>
<sst xmlns="http://schemas.openxmlformats.org/spreadsheetml/2006/main" count="103" uniqueCount="73">
  <si>
    <t>№</t>
  </si>
  <si>
    <t>Команды</t>
  </si>
  <si>
    <t>Аэробика</t>
  </si>
  <si>
    <t>Баскетбол</t>
  </si>
  <si>
    <t>Волейбол</t>
  </si>
  <si>
    <t>Мини-футбол</t>
  </si>
  <si>
    <t>Легкая атлетика</t>
  </si>
  <si>
    <t>Наст. теннис</t>
  </si>
  <si>
    <t>Вольная борьба</t>
  </si>
  <si>
    <t>Шашки</t>
  </si>
  <si>
    <t>Шахматы</t>
  </si>
  <si>
    <t>Стрельба из лука</t>
  </si>
  <si>
    <t>Пул. стрельба</t>
  </si>
  <si>
    <t>Спортинг</t>
  </si>
  <si>
    <t>Бокс</t>
  </si>
  <si>
    <t>Пляжный волейбол</t>
  </si>
  <si>
    <t>Волейбол сидя (спорт лиц с ПОДА)</t>
  </si>
  <si>
    <t>Легкая атлетика (спорт лиц с ПОДА, спорт глухих, спорт слепых)</t>
  </si>
  <si>
    <t>1 группа</t>
  </si>
  <si>
    <t>Алданский</t>
  </si>
  <si>
    <t>Ленский</t>
  </si>
  <si>
    <t>Мирнинский</t>
  </si>
  <si>
    <t>Нерюнгринский</t>
  </si>
  <si>
    <t>Нюрбинский</t>
  </si>
  <si>
    <t>г. Якутск</t>
  </si>
  <si>
    <t>ЯГСХА</t>
  </si>
  <si>
    <t>СССС</t>
  </si>
  <si>
    <t>2 группа</t>
  </si>
  <si>
    <t>Амгинский-1</t>
  </si>
  <si>
    <t>Амгинский-2</t>
  </si>
  <si>
    <t>Верхневилюйский</t>
  </si>
  <si>
    <t>Вилюйский</t>
  </si>
  <si>
    <t>Горный</t>
  </si>
  <si>
    <t>Мегино-Кангаласский</t>
  </si>
  <si>
    <t>Намский</t>
  </si>
  <si>
    <t>Олекминский</t>
  </si>
  <si>
    <t>Сунтарский</t>
  </si>
  <si>
    <t>Таттинский</t>
  </si>
  <si>
    <t>Усть-Алданский</t>
  </si>
  <si>
    <t>Хангаласский</t>
  </si>
  <si>
    <t>Чурапчинский</t>
  </si>
  <si>
    <t>ГО Жатай</t>
  </si>
  <si>
    <t>3 группа</t>
  </si>
  <si>
    <t>Булунский</t>
  </si>
  <si>
    <t>Верхоянский</t>
  </si>
  <si>
    <t>Оймяконский</t>
  </si>
  <si>
    <t>Томпонский</t>
  </si>
  <si>
    <t>Кобяйский</t>
  </si>
  <si>
    <t>Среднеколымский</t>
  </si>
  <si>
    <t>Усть-Майский</t>
  </si>
  <si>
    <t xml:space="preserve"> Усть-Янский</t>
  </si>
  <si>
    <t>4 группа</t>
  </si>
  <si>
    <t>Абыйский</t>
  </si>
  <si>
    <t>Аллаиховский</t>
  </si>
  <si>
    <t>Анабарский</t>
  </si>
  <si>
    <t>Верхнеколымский</t>
  </si>
  <si>
    <t>Жиганский</t>
  </si>
  <si>
    <t>Оленекский</t>
  </si>
  <si>
    <t>Момский</t>
  </si>
  <si>
    <t>Нижнеколымский</t>
  </si>
  <si>
    <t>Эвено-Бытантайский</t>
  </si>
  <si>
    <t>Главный судья:                                                 А.И. Трофимов</t>
  </si>
  <si>
    <t>Главный секретарь:                                          Г.В. Трофимов</t>
  </si>
  <si>
    <t xml:space="preserve">Сумма </t>
  </si>
  <si>
    <t xml:space="preserve">Всего </t>
  </si>
  <si>
    <t>Общекомандная таблица количества путевок на финал VII Спортивных игр народов РС (Я)</t>
  </si>
  <si>
    <t>ж</t>
  </si>
  <si>
    <t>ю</t>
  </si>
  <si>
    <t>м</t>
  </si>
  <si>
    <t>д</t>
  </si>
  <si>
    <t>Итого</t>
  </si>
  <si>
    <t>взр</t>
  </si>
  <si>
    <t>юн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</si>
</sst>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253">
    <xf numFmtId="0" fontId="0" fillId="0" borderId="0" xfId="0"/>
    <xf numFmtId="0" fontId="1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4" xfId="1" applyFont="1" applyFill="1" applyBorder="1" applyAlignment="1" applyProtection="1"/>
    <xf numFmtId="0" fontId="2" fillId="0" borderId="5" xfId="1" applyFont="1" applyFill="1" applyBorder="1" applyAlignment="1" applyProtection="1">
      <alignment horizontal="center"/>
    </xf>
    <xf numFmtId="0" fontId="6" fillId="0" borderId="9" xfId="1" applyFont="1" applyFill="1" applyBorder="1" applyAlignment="1" applyProtection="1"/>
    <xf numFmtId="0" fontId="6" fillId="0" borderId="10" xfId="1" applyFont="1" applyFill="1" applyBorder="1" applyAlignment="1" applyProtection="1">
      <alignment horizontal="justify"/>
    </xf>
    <xf numFmtId="0" fontId="5" fillId="0" borderId="13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6" fillId="0" borderId="16" xfId="1" applyFont="1" applyFill="1" applyBorder="1" applyAlignment="1" applyProtection="1"/>
    <xf numFmtId="0" fontId="6" fillId="0" borderId="17" xfId="1" applyFont="1" applyFill="1" applyBorder="1" applyAlignment="1" applyProtection="1"/>
    <xf numFmtId="0" fontId="5" fillId="0" borderId="17" xfId="1" applyFont="1" applyFill="1" applyBorder="1" applyAlignment="1" applyProtection="1">
      <alignment horizontal="center"/>
    </xf>
    <xf numFmtId="0" fontId="5" fillId="0" borderId="16" xfId="1" applyFont="1" applyFill="1" applyBorder="1" applyAlignment="1" applyProtection="1">
      <alignment horizontal="center"/>
    </xf>
    <xf numFmtId="0" fontId="5" fillId="0" borderId="20" xfId="1" applyFont="1" applyFill="1" applyBorder="1" applyAlignment="1" applyProtection="1">
      <alignment horizontal="center"/>
    </xf>
    <xf numFmtId="0" fontId="5" fillId="0" borderId="21" xfId="1" applyFont="1" applyFill="1" applyBorder="1" applyAlignment="1" applyProtection="1">
      <alignment horizontal="center"/>
    </xf>
    <xf numFmtId="0" fontId="6" fillId="0" borderId="22" xfId="1" applyFont="1" applyFill="1" applyBorder="1" applyAlignment="1" applyProtection="1"/>
    <xf numFmtId="0" fontId="6" fillId="0" borderId="23" xfId="1" applyFont="1" applyFill="1" applyBorder="1" applyAlignment="1" applyProtection="1"/>
    <xf numFmtId="0" fontId="6" fillId="0" borderId="24" xfId="1" applyFont="1" applyFill="1" applyBorder="1" applyAlignment="1" applyProtection="1"/>
    <xf numFmtId="0" fontId="5" fillId="0" borderId="23" xfId="1" applyFont="1" applyFill="1" applyBorder="1" applyAlignment="1" applyProtection="1">
      <alignment horizontal="center"/>
    </xf>
    <xf numFmtId="0" fontId="2" fillId="0" borderId="4" xfId="1" applyFont="1" applyFill="1" applyBorder="1" applyAlignment="1" applyProtection="1">
      <alignment horizontal="center"/>
    </xf>
    <xf numFmtId="0" fontId="6" fillId="0" borderId="14" xfId="1" applyFont="1" applyFill="1" applyBorder="1" applyAlignment="1" applyProtection="1"/>
    <xf numFmtId="0" fontId="6" fillId="0" borderId="31" xfId="1" applyFont="1" applyFill="1" applyBorder="1" applyAlignment="1" applyProtection="1"/>
    <xf numFmtId="0" fontId="5" fillId="0" borderId="32" xfId="1" applyFont="1" applyFill="1" applyBorder="1" applyAlignment="1" applyProtection="1">
      <alignment horizontal="center"/>
    </xf>
    <xf numFmtId="0" fontId="5" fillId="0" borderId="10" xfId="1" applyFont="1" applyFill="1" applyBorder="1" applyAlignment="1" applyProtection="1">
      <alignment horizontal="center"/>
    </xf>
    <xf numFmtId="0" fontId="5" fillId="0" borderId="34" xfId="1" applyFont="1" applyFill="1" applyBorder="1" applyAlignment="1" applyProtection="1">
      <alignment horizontal="center"/>
    </xf>
    <xf numFmtId="0" fontId="5" fillId="0" borderId="35" xfId="1" applyFont="1" applyFill="1" applyBorder="1" applyAlignment="1" applyProtection="1">
      <alignment horizontal="center"/>
    </xf>
    <xf numFmtId="0" fontId="5" fillId="0" borderId="36" xfId="1" applyFont="1" applyFill="1" applyBorder="1" applyAlignment="1" applyProtection="1">
      <alignment horizontal="center"/>
    </xf>
    <xf numFmtId="0" fontId="6" fillId="0" borderId="38" xfId="1" applyFont="1" applyFill="1" applyBorder="1" applyAlignment="1" applyProtection="1"/>
    <xf numFmtId="0" fontId="6" fillId="0" borderId="4" xfId="1" applyFont="1" applyFill="1" applyBorder="1" applyAlignment="1" applyProtection="1"/>
    <xf numFmtId="0" fontId="6" fillId="0" borderId="10" xfId="1" applyFont="1" applyFill="1" applyBorder="1" applyAlignment="1" applyProtection="1"/>
    <xf numFmtId="0" fontId="6" fillId="0" borderId="17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0" fontId="6" fillId="0" borderId="27" xfId="1" applyFont="1" applyFill="1" applyBorder="1" applyAlignment="1" applyProtection="1">
      <alignment horizontal="left"/>
    </xf>
    <xf numFmtId="0" fontId="2" fillId="0" borderId="4" xfId="1" applyFont="1" applyFill="1" applyBorder="1" applyAlignment="1" applyProtection="1"/>
    <xf numFmtId="0" fontId="8" fillId="0" borderId="12" xfId="1" applyFont="1" applyFill="1" applyBorder="1" applyAlignment="1" applyProtection="1">
      <alignment horizontal="center"/>
    </xf>
    <xf numFmtId="0" fontId="8" fillId="0" borderId="33" xfId="1" applyFont="1" applyFill="1" applyBorder="1" applyAlignment="1" applyProtection="1">
      <alignment horizontal="center"/>
    </xf>
    <xf numFmtId="0" fontId="8" fillId="0" borderId="19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/>
    </xf>
    <xf numFmtId="0" fontId="2" fillId="0" borderId="7" xfId="1" applyFont="1" applyFill="1" applyBorder="1" applyAlignment="1" applyProtection="1">
      <alignment horizontal="center" vertical="center"/>
    </xf>
    <xf numFmtId="0" fontId="6" fillId="0" borderId="27" xfId="1" applyFont="1" applyFill="1" applyBorder="1" applyAlignment="1" applyProtection="1"/>
    <xf numFmtId="0" fontId="9" fillId="0" borderId="17" xfId="1" applyFont="1" applyFill="1" applyBorder="1" applyAlignment="1" applyProtection="1">
      <alignment horizontal="center"/>
    </xf>
    <xf numFmtId="0" fontId="9" fillId="0" borderId="10" xfId="1" applyFont="1" applyFill="1" applyBorder="1" applyAlignment="1" applyProtection="1">
      <alignment horizontal="center"/>
    </xf>
    <xf numFmtId="0" fontId="4" fillId="0" borderId="46" xfId="1" applyFont="1" applyFill="1" applyBorder="1" applyAlignment="1" applyProtection="1">
      <alignment horizontal="center" vertical="center"/>
    </xf>
    <xf numFmtId="0" fontId="2" fillId="0" borderId="47" xfId="1" applyFont="1" applyFill="1" applyBorder="1" applyAlignment="1" applyProtection="1">
      <alignment horizontal="center" vertical="center"/>
    </xf>
    <xf numFmtId="0" fontId="4" fillId="0" borderId="45" xfId="1" applyFont="1" applyFill="1" applyBorder="1" applyAlignment="1" applyProtection="1">
      <alignment horizontal="center" vertical="center"/>
    </xf>
    <xf numFmtId="0" fontId="4" fillId="0" borderId="46" xfId="1" applyFont="1" applyFill="1" applyBorder="1" applyAlignment="1" applyProtection="1">
      <alignment horizontal="center" vertical="center" wrapText="1"/>
    </xf>
    <xf numFmtId="0" fontId="4" fillId="0" borderId="45" xfId="1" applyFont="1" applyFill="1" applyBorder="1" applyAlignment="1" applyProtection="1">
      <alignment horizontal="center" vertical="center" wrapText="1"/>
    </xf>
    <xf numFmtId="0" fontId="5" fillId="0" borderId="44" xfId="1" applyFont="1" applyFill="1" applyBorder="1" applyAlignment="1" applyProtection="1">
      <alignment horizontal="center"/>
    </xf>
    <xf numFmtId="0" fontId="5" fillId="0" borderId="51" xfId="1" applyFont="1" applyFill="1" applyBorder="1" applyAlignment="1" applyProtection="1">
      <alignment horizontal="center"/>
    </xf>
    <xf numFmtId="0" fontId="5" fillId="0" borderId="53" xfId="1" applyFont="1" applyFill="1" applyBorder="1" applyAlignment="1" applyProtection="1">
      <alignment horizontal="center"/>
    </xf>
    <xf numFmtId="0" fontId="5" fillId="0" borderId="55" xfId="1" applyFont="1" applyFill="1" applyBorder="1" applyAlignment="1" applyProtection="1">
      <alignment horizontal="center"/>
    </xf>
    <xf numFmtId="0" fontId="5" fillId="0" borderId="56" xfId="1" applyFont="1" applyFill="1" applyBorder="1" applyAlignment="1" applyProtection="1">
      <alignment horizontal="center"/>
    </xf>
    <xf numFmtId="0" fontId="5" fillId="0" borderId="57" xfId="1" applyFont="1" applyFill="1" applyBorder="1" applyAlignment="1" applyProtection="1">
      <alignment horizontal="center"/>
    </xf>
    <xf numFmtId="0" fontId="5" fillId="0" borderId="50" xfId="1" applyFont="1" applyFill="1" applyBorder="1" applyAlignment="1" applyProtection="1">
      <alignment horizontal="center"/>
    </xf>
    <xf numFmtId="0" fontId="5" fillId="0" borderId="52" xfId="1" applyFont="1" applyFill="1" applyBorder="1" applyAlignment="1" applyProtection="1">
      <alignment horizontal="center"/>
    </xf>
    <xf numFmtId="0" fontId="5" fillId="0" borderId="54" xfId="1" applyFont="1" applyFill="1" applyBorder="1" applyAlignment="1" applyProtection="1">
      <alignment horizontal="center"/>
    </xf>
    <xf numFmtId="0" fontId="5" fillId="0" borderId="50" xfId="1" applyNumberFormat="1" applyFont="1" applyFill="1" applyBorder="1" applyAlignment="1" applyProtection="1">
      <alignment horizontal="center"/>
    </xf>
    <xf numFmtId="0" fontId="5" fillId="0" borderId="52" xfId="1" applyNumberFormat="1" applyFont="1" applyFill="1" applyBorder="1" applyAlignment="1" applyProtection="1">
      <alignment horizontal="center"/>
    </xf>
    <xf numFmtId="0" fontId="5" fillId="0" borderId="54" xfId="1" applyNumberFormat="1" applyFont="1" applyFill="1" applyBorder="1" applyAlignment="1" applyProtection="1">
      <alignment horizontal="center"/>
    </xf>
    <xf numFmtId="0" fontId="5" fillId="0" borderId="60" xfId="1" applyFont="1" applyFill="1" applyBorder="1" applyAlignment="1" applyProtection="1">
      <alignment horizontal="center"/>
    </xf>
    <xf numFmtId="0" fontId="8" fillId="0" borderId="51" xfId="1" applyFont="1" applyFill="1" applyBorder="1" applyAlignment="1" applyProtection="1">
      <alignment horizontal="center"/>
    </xf>
    <xf numFmtId="0" fontId="8" fillId="0" borderId="53" xfId="1" applyFont="1" applyFill="1" applyBorder="1" applyAlignment="1" applyProtection="1">
      <alignment horizontal="center"/>
    </xf>
    <xf numFmtId="0" fontId="8" fillId="0" borderId="55" xfId="1" applyFont="1" applyFill="1" applyBorder="1" applyAlignment="1" applyProtection="1">
      <alignment horizontal="center"/>
    </xf>
    <xf numFmtId="0" fontId="8" fillId="0" borderId="52" xfId="1" applyNumberFormat="1" applyFont="1" applyFill="1" applyBorder="1" applyAlignment="1" applyProtection="1">
      <alignment horizontal="center"/>
    </xf>
    <xf numFmtId="0" fontId="5" fillId="0" borderId="62" xfId="1" applyFont="1" applyFill="1" applyBorder="1" applyAlignment="1" applyProtection="1">
      <alignment horizontal="center"/>
    </xf>
    <xf numFmtId="0" fontId="8" fillId="0" borderId="50" xfId="1" applyFont="1" applyFill="1" applyBorder="1" applyAlignment="1" applyProtection="1">
      <alignment horizontal="center"/>
    </xf>
    <xf numFmtId="0" fontId="8" fillId="0" borderId="52" xfId="1" applyFont="1" applyFill="1" applyBorder="1" applyAlignment="1" applyProtection="1">
      <alignment horizontal="center"/>
    </xf>
    <xf numFmtId="0" fontId="9" fillId="0" borderId="32" xfId="1" applyFont="1" applyFill="1" applyBorder="1" applyAlignment="1" applyProtection="1">
      <alignment horizontal="center"/>
    </xf>
    <xf numFmtId="0" fontId="9" fillId="0" borderId="34" xfId="1" applyFont="1" applyFill="1" applyBorder="1" applyAlignment="1" applyProtection="1">
      <alignment horizontal="center"/>
    </xf>
    <xf numFmtId="0" fontId="9" fillId="0" borderId="50" xfId="1" applyFont="1" applyFill="1" applyBorder="1" applyAlignment="1" applyProtection="1">
      <alignment horizontal="center"/>
    </xf>
    <xf numFmtId="0" fontId="9" fillId="0" borderId="52" xfId="1" applyFont="1" applyFill="1" applyBorder="1" applyAlignment="1" applyProtection="1">
      <alignment horizontal="center"/>
    </xf>
    <xf numFmtId="0" fontId="9" fillId="0" borderId="54" xfId="1" applyFont="1" applyFill="1" applyBorder="1" applyAlignment="1" applyProtection="1">
      <alignment horizontal="center"/>
    </xf>
    <xf numFmtId="0" fontId="5" fillId="0" borderId="61" xfId="1" applyFont="1" applyFill="1" applyBorder="1" applyAlignment="1" applyProtection="1">
      <alignment horizontal="center"/>
    </xf>
    <xf numFmtId="0" fontId="8" fillId="0" borderId="44" xfId="1" applyNumberFormat="1" applyFont="1" applyFill="1" applyBorder="1" applyAlignment="1" applyProtection="1">
      <alignment horizontal="center"/>
    </xf>
    <xf numFmtId="0" fontId="5" fillId="0" borderId="51" xfId="1" applyNumberFormat="1" applyFont="1" applyFill="1" applyBorder="1" applyAlignment="1" applyProtection="1">
      <alignment horizontal="center"/>
    </xf>
    <xf numFmtId="0" fontId="5" fillId="0" borderId="53" xfId="1" applyNumberFormat="1" applyFont="1" applyFill="1" applyBorder="1" applyAlignment="1" applyProtection="1">
      <alignment horizontal="center"/>
    </xf>
    <xf numFmtId="0" fontId="5" fillId="0" borderId="55" xfId="1" applyNumberFormat="1" applyFont="1" applyFill="1" applyBorder="1" applyAlignment="1" applyProtection="1">
      <alignment horizontal="center"/>
    </xf>
    <xf numFmtId="0" fontId="5" fillId="0" borderId="16" xfId="1" applyNumberFormat="1" applyFont="1" applyFill="1" applyBorder="1" applyAlignment="1" applyProtection="1">
      <alignment horizontal="center"/>
    </xf>
    <xf numFmtId="0" fontId="5" fillId="0" borderId="23" xfId="1" applyNumberFormat="1" applyFont="1" applyFill="1" applyBorder="1" applyAlignment="1" applyProtection="1">
      <alignment horizontal="center"/>
    </xf>
    <xf numFmtId="0" fontId="9" fillId="0" borderId="51" xfId="1" applyFont="1" applyFill="1" applyBorder="1" applyAlignment="1" applyProtection="1">
      <alignment horizontal="center"/>
    </xf>
    <xf numFmtId="0" fontId="9" fillId="0" borderId="53" xfId="1" applyFont="1" applyFill="1" applyBorder="1" applyAlignment="1" applyProtection="1">
      <alignment horizontal="center"/>
    </xf>
    <xf numFmtId="0" fontId="9" fillId="0" borderId="55" xfId="1" applyFont="1" applyFill="1" applyBorder="1" applyAlignment="1" applyProtection="1">
      <alignment horizontal="center"/>
    </xf>
    <xf numFmtId="0" fontId="8" fillId="0" borderId="60" xfId="1" applyFont="1" applyFill="1" applyBorder="1" applyAlignment="1" applyProtection="1">
      <alignment horizontal="center"/>
    </xf>
    <xf numFmtId="0" fontId="8" fillId="0" borderId="61" xfId="1" applyNumberFormat="1" applyFont="1" applyFill="1" applyBorder="1" applyAlignment="1" applyProtection="1">
      <alignment horizontal="center"/>
    </xf>
    <xf numFmtId="0" fontId="2" fillId="0" borderId="45" xfId="1" applyFont="1" applyFill="1" applyBorder="1" applyAlignment="1" applyProtection="1">
      <alignment horizontal="center" vertical="top"/>
    </xf>
    <xf numFmtId="0" fontId="10" fillId="0" borderId="46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48" xfId="1" applyFont="1" applyFill="1" applyBorder="1" applyAlignment="1" applyProtection="1">
      <alignment horizontal="center" vertical="center" wrapText="1"/>
    </xf>
    <xf numFmtId="0" fontId="4" fillId="0" borderId="49" xfId="1" applyFont="1" applyFill="1" applyBorder="1" applyAlignment="1" applyProtection="1">
      <alignment horizontal="center" vertical="center" wrapText="1"/>
    </xf>
    <xf numFmtId="0" fontId="2" fillId="0" borderId="50" xfId="1" applyFont="1" applyFill="1" applyBorder="1" applyAlignment="1" applyProtection="1">
      <alignment horizontal="center"/>
    </xf>
    <xf numFmtId="0" fontId="2" fillId="0" borderId="52" xfId="1" applyFont="1" applyFill="1" applyBorder="1" applyAlignment="1" applyProtection="1">
      <alignment horizontal="center"/>
    </xf>
    <xf numFmtId="0" fontId="2" fillId="0" borderId="54" xfId="1" applyFont="1" applyFill="1" applyBorder="1" applyAlignment="1" applyProtection="1">
      <alignment horizontal="center"/>
    </xf>
    <xf numFmtId="0" fontId="2" fillId="0" borderId="11" xfId="1" applyFont="1" applyFill="1" applyBorder="1" applyAlignment="1" applyProtection="1">
      <alignment horizontal="center"/>
    </xf>
    <xf numFmtId="0" fontId="2" fillId="0" borderId="37" xfId="1" applyFont="1" applyFill="1" applyBorder="1" applyAlignment="1" applyProtection="1">
      <alignment horizontal="center"/>
    </xf>
    <xf numFmtId="0" fontId="2" fillId="0" borderId="18" xfId="1" applyFont="1" applyFill="1" applyBorder="1" applyAlignment="1" applyProtection="1">
      <alignment horizontal="center"/>
    </xf>
    <xf numFmtId="0" fontId="2" fillId="0" borderId="1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52" xfId="1" applyFont="1" applyFill="1" applyBorder="1" applyAlignment="1" applyProtection="1">
      <alignment horizontal="center" vertical="center"/>
    </xf>
    <xf numFmtId="0" fontId="5" fillId="0" borderId="57" xfId="1" applyFont="1" applyFill="1" applyBorder="1" applyAlignment="1" applyProtection="1">
      <alignment horizontal="center" vertical="center"/>
    </xf>
    <xf numFmtId="0" fontId="5" fillId="0" borderId="53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8" fillId="0" borderId="19" xfId="1" applyFont="1" applyFill="1" applyBorder="1" applyAlignment="1" applyProtection="1">
      <alignment horizontal="center" vertical="center"/>
    </xf>
    <xf numFmtId="0" fontId="9" fillId="0" borderId="17" xfId="1" applyFont="1" applyFill="1" applyBorder="1" applyAlignment="1" applyProtection="1">
      <alignment horizontal="center" vertical="center"/>
    </xf>
    <xf numFmtId="0" fontId="9" fillId="0" borderId="52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34" xfId="1" applyFont="1" applyFill="1" applyBorder="1" applyAlignment="1" applyProtection="1">
      <alignment horizontal="center" vertical="center"/>
    </xf>
    <xf numFmtId="0" fontId="5" fillId="0" borderId="44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2" fillId="0" borderId="25" xfId="1" applyFont="1" applyFill="1" applyBorder="1" applyAlignment="1" applyProtection="1">
      <alignment horizontal="center" vertical="center"/>
    </xf>
    <xf numFmtId="0" fontId="5" fillId="0" borderId="28" xfId="1" applyFont="1" applyFill="1" applyBorder="1" applyAlignment="1" applyProtection="1">
      <alignment horizontal="center" vertical="center"/>
    </xf>
    <xf numFmtId="0" fontId="5" fillId="0" borderId="54" xfId="1" applyFont="1" applyFill="1" applyBorder="1" applyAlignment="1" applyProtection="1">
      <alignment horizontal="center" vertical="center"/>
    </xf>
    <xf numFmtId="0" fontId="5" fillId="0" borderId="58" xfId="1" applyFont="1" applyFill="1" applyBorder="1" applyAlignment="1" applyProtection="1">
      <alignment horizontal="center" vertical="center"/>
    </xf>
    <xf numFmtId="0" fontId="5" fillId="0" borderId="55" xfId="1" applyFont="1" applyFill="1" applyBorder="1" applyAlignment="1" applyProtection="1">
      <alignment horizontal="center" vertical="center"/>
    </xf>
    <xf numFmtId="0" fontId="5" fillId="0" borderId="27" xfId="1" applyFont="1" applyFill="1" applyBorder="1" applyAlignment="1" applyProtection="1">
      <alignment horizontal="center" vertical="center"/>
    </xf>
    <xf numFmtId="0" fontId="8" fillId="0" borderId="28" xfId="1" applyFont="1" applyFill="1" applyBorder="1" applyAlignment="1" applyProtection="1">
      <alignment horizontal="center" vertical="center"/>
    </xf>
    <xf numFmtId="0" fontId="8" fillId="0" borderId="26" xfId="1" applyFont="1" applyFill="1" applyBorder="1" applyAlignment="1" applyProtection="1">
      <alignment horizontal="center" vertical="center"/>
    </xf>
    <xf numFmtId="0" fontId="5" fillId="0" borderId="63" xfId="1" applyFont="1" applyFill="1" applyBorder="1" applyAlignment="1" applyProtection="1">
      <alignment horizontal="center" vertical="center"/>
    </xf>
    <xf numFmtId="0" fontId="9" fillId="0" borderId="27" xfId="1" applyFont="1" applyFill="1" applyBorder="1" applyAlignment="1" applyProtection="1">
      <alignment horizontal="center" vertical="center"/>
    </xf>
    <xf numFmtId="0" fontId="9" fillId="0" borderId="54" xfId="1" applyFont="1" applyFill="1" applyBorder="1" applyAlignment="1" applyProtection="1">
      <alignment horizontal="center" vertical="center"/>
    </xf>
    <xf numFmtId="0" fontId="5" fillId="0" borderId="29" xfId="1" applyFont="1" applyFill="1" applyBorder="1" applyAlignment="1" applyProtection="1">
      <alignment horizontal="center" vertical="center"/>
    </xf>
    <xf numFmtId="0" fontId="5" fillId="0" borderId="65" xfId="1" applyFont="1" applyFill="1" applyBorder="1" applyAlignment="1" applyProtection="1">
      <alignment horizontal="center" vertical="center"/>
    </xf>
    <xf numFmtId="0" fontId="5" fillId="0" borderId="61" xfId="1" applyFont="1" applyFill="1" applyBorder="1" applyAlignment="1" applyProtection="1">
      <alignment horizontal="center" vertical="center"/>
    </xf>
    <xf numFmtId="0" fontId="5" fillId="0" borderId="23" xfId="1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50" xfId="1" applyFont="1" applyFill="1" applyBorder="1" applyAlignment="1" applyProtection="1">
      <alignment horizontal="center" vertical="center"/>
    </xf>
    <xf numFmtId="0" fontId="5" fillId="0" borderId="51" xfId="1" applyNumberFormat="1" applyFont="1" applyFill="1" applyBorder="1" applyAlignment="1" applyProtection="1">
      <alignment horizontal="center" vertical="center"/>
    </xf>
    <xf numFmtId="0" fontId="5" fillId="0" borderId="50" xfId="1" applyNumberFormat="1" applyFont="1" applyFill="1" applyBorder="1" applyAlignment="1" applyProtection="1">
      <alignment horizontal="center" vertical="center"/>
    </xf>
    <xf numFmtId="0" fontId="5" fillId="0" borderId="51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</xf>
    <xf numFmtId="0" fontId="8" fillId="0" borderId="50" xfId="1" applyFont="1" applyFill="1" applyBorder="1" applyAlignment="1" applyProtection="1">
      <alignment horizontal="center" vertical="center"/>
    </xf>
    <xf numFmtId="0" fontId="9" fillId="0" borderId="51" xfId="1" applyFont="1" applyFill="1" applyBorder="1" applyAlignment="1" applyProtection="1">
      <alignment horizontal="center" vertical="center"/>
    </xf>
    <xf numFmtId="0" fontId="9" fillId="0" borderId="50" xfId="1" applyFont="1" applyFill="1" applyBorder="1" applyAlignment="1" applyProtection="1">
      <alignment horizontal="center" vertical="center"/>
    </xf>
    <xf numFmtId="0" fontId="5" fillId="0" borderId="60" xfId="1" applyFont="1" applyFill="1" applyBorder="1" applyAlignment="1" applyProtection="1">
      <alignment horizontal="center" vertical="center"/>
    </xf>
    <xf numFmtId="0" fontId="6" fillId="0" borderId="16" xfId="1" applyFont="1" applyFill="1" applyBorder="1" applyAlignment="1" applyProtection="1">
      <alignment horizontal="center" vertical="center"/>
    </xf>
    <xf numFmtId="0" fontId="8" fillId="0" borderId="60" xfId="1" applyFont="1" applyFill="1" applyBorder="1" applyAlignment="1" applyProtection="1">
      <alignment horizontal="center" vertical="center"/>
    </xf>
    <xf numFmtId="0" fontId="8" fillId="0" borderId="56" xfId="1" applyFont="1" applyFill="1" applyBorder="1" applyAlignment="1" applyProtection="1">
      <alignment horizontal="center" vertical="center"/>
    </xf>
    <xf numFmtId="0" fontId="8" fillId="0" borderId="52" xfId="1" applyFont="1" applyFill="1" applyBorder="1" applyAlignment="1" applyProtection="1">
      <alignment horizontal="center" vertical="center"/>
    </xf>
    <xf numFmtId="0" fontId="9" fillId="0" borderId="53" xfId="1" applyFont="1" applyFill="1" applyBorder="1" applyAlignment="1" applyProtection="1">
      <alignment horizontal="center" vertical="center"/>
    </xf>
    <xf numFmtId="0" fontId="8" fillId="0" borderId="44" xfId="1" applyFont="1" applyFill="1" applyBorder="1" applyAlignment="1" applyProtection="1">
      <alignment horizontal="center" vertical="center"/>
    </xf>
    <xf numFmtId="0" fontId="8" fillId="0" borderId="57" xfId="1" applyFont="1" applyFill="1" applyBorder="1" applyAlignment="1" applyProtection="1">
      <alignment horizontal="center" vertical="center"/>
    </xf>
    <xf numFmtId="0" fontId="5" fillId="0" borderId="53" xfId="1" applyNumberFormat="1" applyFont="1" applyFill="1" applyBorder="1" applyAlignment="1" applyProtection="1">
      <alignment horizontal="center" vertical="center"/>
    </xf>
    <xf numFmtId="0" fontId="5" fillId="0" borderId="52" xfId="1" applyNumberFormat="1" applyFont="1" applyFill="1" applyBorder="1" applyAlignment="1" applyProtection="1">
      <alignment horizontal="center" vertical="center"/>
    </xf>
    <xf numFmtId="0" fontId="6" fillId="0" borderId="23" xfId="1" applyFont="1" applyFill="1" applyBorder="1" applyAlignment="1" applyProtection="1">
      <alignment horizontal="center" vertical="center"/>
    </xf>
    <xf numFmtId="0" fontId="5" fillId="0" borderId="23" xfId="1" applyNumberFormat="1" applyFont="1" applyFill="1" applyBorder="1" applyAlignment="1" applyProtection="1">
      <alignment horizontal="center" vertical="center"/>
    </xf>
    <xf numFmtId="0" fontId="8" fillId="0" borderId="61" xfId="1" applyNumberFormat="1" applyFont="1" applyFill="1" applyBorder="1" applyAlignment="1" applyProtection="1">
      <alignment horizontal="center" vertical="center"/>
    </xf>
    <xf numFmtId="0" fontId="8" fillId="0" borderId="58" xfId="1" applyFont="1" applyFill="1" applyBorder="1" applyAlignment="1" applyProtection="1">
      <alignment horizontal="center" vertical="center"/>
    </xf>
    <xf numFmtId="0" fontId="8" fillId="0" borderId="54" xfId="1" applyFont="1" applyFill="1" applyBorder="1" applyAlignment="1" applyProtection="1">
      <alignment horizontal="center" vertical="center"/>
    </xf>
    <xf numFmtId="0" fontId="9" fillId="0" borderId="55" xfId="1" applyFont="1" applyFill="1" applyBorder="1" applyAlignment="1" applyProtection="1">
      <alignment horizontal="center" vertical="center"/>
    </xf>
    <xf numFmtId="0" fontId="8" fillId="0" borderId="67" xfId="1" applyFont="1" applyFill="1" applyBorder="1" applyAlignment="1" applyProtection="1">
      <alignment horizontal="center" vertical="center"/>
    </xf>
    <xf numFmtId="0" fontId="8" fillId="0" borderId="68" xfId="1" applyFont="1" applyFill="1" applyBorder="1" applyAlignment="1" applyProtection="1">
      <alignment horizontal="center" vertical="center"/>
    </xf>
    <xf numFmtId="0" fontId="8" fillId="0" borderId="69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0" fontId="5" fillId="0" borderId="62" xfId="1" applyFont="1" applyFill="1" applyBorder="1" applyAlignment="1" applyProtection="1">
      <alignment horizontal="center" vertical="center"/>
    </xf>
    <xf numFmtId="0" fontId="5" fillId="0" borderId="13" xfId="1" applyNumberFormat="1" applyFont="1" applyFill="1" applyBorder="1" applyAlignment="1" applyProtection="1">
      <alignment horizontal="center" vertical="center"/>
    </xf>
    <xf numFmtId="0" fontId="8" fillId="0" borderId="12" xfId="1" applyNumberFormat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0" fontId="5" fillId="0" borderId="59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</xf>
    <xf numFmtId="0" fontId="5" fillId="0" borderId="32" xfId="1" applyFont="1" applyFill="1" applyBorder="1" applyAlignment="1" applyProtection="1">
      <alignment horizontal="center" vertical="center"/>
    </xf>
    <xf numFmtId="0" fontId="5" fillId="0" borderId="56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5" fillId="0" borderId="17" xfId="1" applyNumberFormat="1" applyFont="1" applyFill="1" applyBorder="1" applyAlignment="1" applyProtection="1">
      <alignment horizontal="center" vertical="center"/>
    </xf>
    <xf numFmtId="0" fontId="8" fillId="0" borderId="19" xfId="1" applyNumberFormat="1" applyFont="1" applyFill="1" applyBorder="1" applyAlignment="1" applyProtection="1">
      <alignment horizontal="center" vertical="center"/>
    </xf>
    <xf numFmtId="0" fontId="5" fillId="0" borderId="22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/>
    </xf>
    <xf numFmtId="0" fontId="5" fillId="0" borderId="64" xfId="1" applyFont="1" applyFill="1" applyBorder="1" applyAlignment="1" applyProtection="1">
      <alignment horizontal="center" vertical="center"/>
    </xf>
    <xf numFmtId="0" fontId="5" fillId="0" borderId="66" xfId="1" applyFont="1" applyFill="1" applyBorder="1" applyAlignment="1" applyProtection="1">
      <alignment horizontal="center" vertical="center"/>
    </xf>
    <xf numFmtId="0" fontId="2" fillId="0" borderId="28" xfId="1" applyFont="1" applyFill="1" applyBorder="1" applyAlignment="1" applyProtection="1">
      <alignment horizontal="center" vertical="center"/>
    </xf>
    <xf numFmtId="0" fontId="5" fillId="0" borderId="27" xfId="1" applyNumberFormat="1" applyFont="1" applyFill="1" applyBorder="1" applyAlignment="1" applyProtection="1">
      <alignment horizontal="center" vertical="center"/>
    </xf>
    <xf numFmtId="0" fontId="5" fillId="0" borderId="54" xfId="1" applyNumberFormat="1" applyFont="1" applyFill="1" applyBorder="1" applyAlignment="1" applyProtection="1">
      <alignment horizontal="center" vertical="center"/>
    </xf>
    <xf numFmtId="0" fontId="8" fillId="0" borderId="26" xfId="1" applyNumberFormat="1" applyFont="1" applyFill="1" applyBorder="1" applyAlignment="1" applyProtection="1">
      <alignment horizontal="center" vertical="center"/>
    </xf>
    <xf numFmtId="0" fontId="5" fillId="0" borderId="38" xfId="1" applyFont="1" applyFill="1" applyBorder="1" applyAlignment="1" applyProtection="1">
      <alignment horizontal="center" vertical="center"/>
    </xf>
    <xf numFmtId="0" fontId="5" fillId="0" borderId="26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 applyProtection="1">
      <alignment horizontal="center" vertical="center"/>
    </xf>
    <xf numFmtId="0" fontId="9" fillId="0" borderId="60" xfId="1" applyFont="1" applyFill="1" applyBorder="1" applyAlignment="1" applyProtection="1">
      <alignment horizontal="center"/>
    </xf>
    <xf numFmtId="0" fontId="9" fillId="0" borderId="52" xfId="1" applyNumberFormat="1" applyFont="1" applyFill="1" applyBorder="1" applyAlignment="1" applyProtection="1">
      <alignment horizontal="center"/>
    </xf>
    <xf numFmtId="0" fontId="9" fillId="0" borderId="44" xfId="1" applyNumberFormat="1" applyFont="1" applyFill="1" applyBorder="1" applyAlignment="1" applyProtection="1">
      <alignment horizontal="center"/>
    </xf>
    <xf numFmtId="0" fontId="9" fillId="0" borderId="54" xfId="1" applyNumberFormat="1" applyFont="1" applyFill="1" applyBorder="1" applyAlignment="1" applyProtection="1">
      <alignment horizontal="center"/>
    </xf>
    <xf numFmtId="0" fontId="9" fillId="0" borderId="61" xfId="1" applyNumberFormat="1" applyFont="1" applyFill="1" applyBorder="1" applyAlignment="1" applyProtection="1">
      <alignment horizontal="center"/>
    </xf>
    <xf numFmtId="0" fontId="9" fillId="0" borderId="62" xfId="1" applyFont="1" applyFill="1" applyBorder="1" applyAlignment="1" applyProtection="1">
      <alignment horizontal="center"/>
    </xf>
    <xf numFmtId="0" fontId="9" fillId="0" borderId="12" xfId="1" applyFont="1" applyFill="1" applyBorder="1" applyAlignment="1" applyProtection="1">
      <alignment horizontal="center"/>
    </xf>
    <xf numFmtId="0" fontId="9" fillId="0" borderId="36" xfId="1" applyFont="1" applyFill="1" applyBorder="1" applyAlignment="1" applyProtection="1">
      <alignment horizontal="center"/>
    </xf>
    <xf numFmtId="0" fontId="9" fillId="0" borderId="33" xfId="1" applyFont="1" applyFill="1" applyBorder="1" applyAlignment="1" applyProtection="1">
      <alignment horizontal="center"/>
    </xf>
    <xf numFmtId="0" fontId="9" fillId="0" borderId="20" xfId="1" applyFont="1" applyFill="1" applyBorder="1" applyAlignment="1" applyProtection="1">
      <alignment horizontal="center"/>
    </xf>
    <xf numFmtId="0" fontId="9" fillId="0" borderId="19" xfId="1" applyFont="1" applyFill="1" applyBorder="1" applyAlignment="1" applyProtection="1">
      <alignment horizontal="center"/>
    </xf>
    <xf numFmtId="0" fontId="9" fillId="0" borderId="20" xfId="1" applyFont="1" applyFill="1" applyBorder="1" applyAlignment="1" applyProtection="1">
      <alignment horizontal="center" vertical="center"/>
    </xf>
    <xf numFmtId="0" fontId="9" fillId="0" borderId="19" xfId="1" applyFont="1" applyFill="1" applyBorder="1" applyAlignment="1" applyProtection="1">
      <alignment horizontal="center" vertical="center"/>
    </xf>
    <xf numFmtId="0" fontId="9" fillId="0" borderId="60" xfId="1" applyFont="1" applyFill="1" applyBorder="1" applyAlignment="1" applyProtection="1">
      <alignment horizontal="center" vertical="center"/>
    </xf>
    <xf numFmtId="0" fontId="9" fillId="0" borderId="44" xfId="1" applyFont="1" applyFill="1" applyBorder="1" applyAlignment="1" applyProtection="1">
      <alignment horizontal="center" vertical="center"/>
    </xf>
    <xf numFmtId="0" fontId="9" fillId="0" borderId="54" xfId="1" applyNumberFormat="1" applyFont="1" applyFill="1" applyBorder="1" applyAlignment="1" applyProtection="1">
      <alignment horizontal="center" vertical="center"/>
    </xf>
    <xf numFmtId="0" fontId="9" fillId="0" borderId="61" xfId="1" applyNumberFormat="1" applyFont="1" applyFill="1" applyBorder="1" applyAlignment="1" applyProtection="1">
      <alignment horizontal="center" vertical="center"/>
    </xf>
    <xf numFmtId="0" fontId="9" fillId="0" borderId="62" xfId="1" applyNumberFormat="1" applyFont="1" applyFill="1" applyBorder="1" applyAlignment="1" applyProtection="1">
      <alignment horizontal="center" vertical="center"/>
    </xf>
    <xf numFmtId="0" fontId="9" fillId="0" borderId="12" xfId="1" applyNumberFormat="1" applyFont="1" applyFill="1" applyBorder="1" applyAlignment="1" applyProtection="1">
      <alignment horizontal="center" vertical="center"/>
    </xf>
    <xf numFmtId="0" fontId="9" fillId="0" borderId="20" xfId="1" applyNumberFormat="1" applyFont="1" applyFill="1" applyBorder="1" applyAlignment="1" applyProtection="1">
      <alignment horizontal="center" vertical="center"/>
    </xf>
    <xf numFmtId="0" fontId="9" fillId="0" borderId="19" xfId="1" applyNumberFormat="1" applyFont="1" applyFill="1" applyBorder="1" applyAlignment="1" applyProtection="1">
      <alignment horizontal="center" vertical="center"/>
    </xf>
    <xf numFmtId="0" fontId="9" fillId="0" borderId="28" xfId="1" applyNumberFormat="1" applyFont="1" applyFill="1" applyBorder="1" applyAlignment="1" applyProtection="1">
      <alignment horizontal="center" vertical="center"/>
    </xf>
    <xf numFmtId="0" fontId="9" fillId="0" borderId="26" xfId="1" applyNumberFormat="1" applyFont="1" applyFill="1" applyBorder="1" applyAlignment="1" applyProtection="1">
      <alignment horizontal="center" vertical="center"/>
    </xf>
    <xf numFmtId="0" fontId="9" fillId="0" borderId="4" xfId="1" applyFont="1" applyFill="1" applyBorder="1" applyAlignment="1" applyProtection="1">
      <alignment horizontal="center" vertical="center"/>
    </xf>
    <xf numFmtId="0" fontId="9" fillId="0" borderId="39" xfId="1" applyFont="1" applyFill="1" applyBorder="1" applyAlignment="1" applyProtection="1">
      <alignment horizontal="center" vertical="center"/>
    </xf>
    <xf numFmtId="0" fontId="10" fillId="0" borderId="45" xfId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4" fillId="0" borderId="40" xfId="1" applyFont="1" applyFill="1" applyBorder="1" applyAlignment="1" applyProtection="1">
      <alignment horizontal="center" vertical="center" textRotation="90"/>
    </xf>
    <xf numFmtId="0" fontId="4" fillId="0" borderId="41" xfId="1" applyFont="1" applyFill="1" applyBorder="1" applyAlignment="1" applyProtection="1">
      <alignment horizontal="center" vertical="center" textRotation="90"/>
    </xf>
    <xf numFmtId="0" fontId="4" fillId="0" borderId="42" xfId="1" applyFont="1" applyFill="1" applyBorder="1" applyAlignment="1" applyProtection="1">
      <alignment horizontal="center" vertical="center" textRotation="90"/>
    </xf>
    <xf numFmtId="0" fontId="4" fillId="0" borderId="30" xfId="1" applyFont="1" applyFill="1" applyBorder="1" applyAlignment="1" applyProtection="1">
      <alignment horizontal="center" vertical="center" textRotation="90"/>
    </xf>
    <xf numFmtId="0" fontId="4" fillId="0" borderId="6" xfId="1" applyFont="1" applyFill="1" applyBorder="1" applyAlignment="1" applyProtection="1">
      <alignment horizontal="center" vertical="center" textRotation="90"/>
    </xf>
    <xf numFmtId="0" fontId="4" fillId="0" borderId="8" xfId="1" applyFont="1" applyFill="1" applyBorder="1" applyAlignment="1" applyProtection="1">
      <alignment horizontal="center" vertical="center" textRotation="90"/>
    </xf>
    <xf numFmtId="0" fontId="4" fillId="0" borderId="1" xfId="1" applyFont="1" applyFill="1" applyBorder="1" applyAlignment="1" applyProtection="1">
      <alignment horizontal="center" vertical="center" textRotation="90" wrapText="1"/>
    </xf>
    <xf numFmtId="0" fontId="4" fillId="0" borderId="2" xfId="1" applyFont="1" applyFill="1" applyBorder="1" applyAlignment="1" applyProtection="1">
      <alignment horizontal="center" vertical="center" textRotation="90" wrapText="1"/>
    </xf>
    <xf numFmtId="0" fontId="10" fillId="0" borderId="40" xfId="1" applyFont="1" applyFill="1" applyBorder="1" applyAlignment="1" applyProtection="1">
      <alignment horizontal="center" vertical="center" textRotation="90" wrapText="1"/>
    </xf>
    <xf numFmtId="0" fontId="10" fillId="0" borderId="41" xfId="1" applyFont="1" applyFill="1" applyBorder="1" applyAlignment="1" applyProtection="1">
      <alignment horizontal="center" vertical="center" textRotation="90" wrapText="1"/>
    </xf>
    <xf numFmtId="0" fontId="10" fillId="0" borderId="42" xfId="1" applyFont="1" applyFill="1" applyBorder="1" applyAlignment="1" applyProtection="1">
      <alignment horizontal="center" vertical="center" textRotation="90" wrapText="1"/>
    </xf>
    <xf numFmtId="0" fontId="10" fillId="0" borderId="30" xfId="1" applyFont="1" applyFill="1" applyBorder="1" applyAlignment="1" applyProtection="1">
      <alignment horizontal="center" vertical="center" textRotation="90" wrapText="1"/>
    </xf>
    <xf numFmtId="0" fontId="2" fillId="0" borderId="42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30" xfId="1" applyFont="1" applyFill="1" applyBorder="1" applyAlignment="1" applyProtection="1">
      <alignment horizontal="center"/>
    </xf>
    <xf numFmtId="0" fontId="4" fillId="0" borderId="40" xfId="1" applyFont="1" applyFill="1" applyBorder="1" applyAlignment="1" applyProtection="1">
      <alignment horizontal="center" vertical="center" textRotation="90" wrapText="1"/>
    </xf>
    <xf numFmtId="0" fontId="4" fillId="0" borderId="41" xfId="1" applyFont="1" applyFill="1" applyBorder="1" applyAlignment="1" applyProtection="1">
      <alignment horizontal="center" vertical="center" textRotation="90" wrapText="1"/>
    </xf>
    <xf numFmtId="0" fontId="4" fillId="0" borderId="42" xfId="1" applyFont="1" applyFill="1" applyBorder="1" applyAlignment="1" applyProtection="1">
      <alignment horizontal="center" vertical="center" textRotation="90" wrapText="1"/>
    </xf>
    <xf numFmtId="0" fontId="4" fillId="0" borderId="30" xfId="1" applyFont="1" applyFill="1" applyBorder="1" applyAlignment="1" applyProtection="1">
      <alignment horizontal="center" vertical="center" textRotation="90" wrapText="1"/>
    </xf>
    <xf numFmtId="0" fontId="5" fillId="0" borderId="40" xfId="1" applyFont="1" applyFill="1" applyBorder="1" applyAlignment="1" applyProtection="1">
      <alignment horizontal="center" vertical="center" wrapText="1"/>
    </xf>
    <xf numFmtId="0" fontId="5" fillId="0" borderId="43" xfId="1" applyFont="1" applyFill="1" applyBorder="1" applyAlignment="1" applyProtection="1">
      <alignment horizontal="center" vertical="center" wrapText="1"/>
    </xf>
    <xf numFmtId="0" fontId="5" fillId="0" borderId="42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7" fillId="0" borderId="40" xfId="1" applyFont="1" applyFill="1" applyBorder="1" applyAlignment="1" applyProtection="1">
      <alignment horizontal="center" vertical="center" textRotation="90" wrapText="1"/>
    </xf>
    <xf numFmtId="0" fontId="7" fillId="0" borderId="43" xfId="1" applyFont="1" applyFill="1" applyBorder="1" applyAlignment="1" applyProtection="1">
      <alignment horizontal="center" vertical="center" textRotation="90" wrapText="1"/>
    </xf>
    <xf numFmtId="0" fontId="7" fillId="0" borderId="41" xfId="1" applyFont="1" applyFill="1" applyBorder="1" applyAlignment="1" applyProtection="1">
      <alignment horizontal="center" vertical="center" textRotation="90" wrapText="1"/>
    </xf>
    <xf numFmtId="0" fontId="7" fillId="0" borderId="42" xfId="1" applyFont="1" applyFill="1" applyBorder="1" applyAlignment="1" applyProtection="1">
      <alignment horizontal="center" vertical="center" textRotation="90" wrapText="1"/>
    </xf>
    <xf numFmtId="0" fontId="7" fillId="0" borderId="0" xfId="1" applyFont="1" applyFill="1" applyBorder="1" applyAlignment="1" applyProtection="1">
      <alignment horizontal="center" vertical="center" textRotation="90" wrapText="1"/>
    </xf>
    <xf numFmtId="0" fontId="7" fillId="0" borderId="30" xfId="1" applyFont="1" applyFill="1" applyBorder="1" applyAlignment="1" applyProtection="1">
      <alignment horizontal="center" vertical="center" textRotation="90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tabSelected="1" view="pageBreakPreview" zoomScale="80" zoomScaleNormal="100" zoomScaleSheetLayoutView="80" workbookViewId="0">
      <selection activeCell="J2" sqref="J2:M5"/>
    </sheetView>
  </sheetViews>
  <sheetFormatPr defaultRowHeight="15" x14ac:dyDescent="0.25"/>
  <cols>
    <col min="1" max="1" width="4.140625" customWidth="1"/>
    <col min="2" max="2" width="22.7109375" customWidth="1"/>
    <col min="3" max="3" width="5" customWidth="1"/>
    <col min="4" max="4" width="5.5703125" customWidth="1"/>
    <col min="5" max="5" width="5" customWidth="1"/>
    <col min="6" max="6" width="5.28515625" customWidth="1"/>
    <col min="7" max="7" width="7.28515625" customWidth="1"/>
    <col min="8" max="8" width="5" customWidth="1"/>
    <col min="9" max="9" width="6.140625" customWidth="1"/>
    <col min="10" max="10" width="6.28515625" customWidth="1"/>
    <col min="11" max="11" width="5.28515625" customWidth="1"/>
    <col min="12" max="12" width="5.140625" customWidth="1"/>
    <col min="13" max="13" width="5" customWidth="1"/>
    <col min="14" max="14" width="5.42578125" customWidth="1"/>
    <col min="15" max="16" width="4.85546875" customWidth="1"/>
    <col min="17" max="18" width="5.42578125" customWidth="1"/>
    <col min="19" max="20" width="4.42578125" customWidth="1"/>
    <col min="21" max="22" width="4.5703125" customWidth="1"/>
    <col min="23" max="24" width="5.5703125" customWidth="1"/>
    <col min="25" max="26" width="4.7109375" customWidth="1"/>
    <col min="27" max="27" width="5.28515625" customWidth="1"/>
    <col min="28" max="29" width="5.140625" customWidth="1"/>
    <col min="30" max="30" width="5.42578125" customWidth="1"/>
    <col min="31" max="33" width="6.28515625" customWidth="1"/>
    <col min="34" max="34" width="5.28515625" customWidth="1"/>
    <col min="35" max="35" width="7.5703125" customWidth="1"/>
    <col min="36" max="36" width="6.85546875" customWidth="1"/>
    <col min="37" max="37" width="5.7109375" customWidth="1"/>
    <col min="38" max="38" width="7.7109375" customWidth="1"/>
  </cols>
  <sheetData>
    <row r="1" spans="1:39" ht="16.5" thickBot="1" x14ac:dyDescent="0.3">
      <c r="A1" s="1"/>
      <c r="B1" s="33" t="s">
        <v>65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</row>
    <row r="2" spans="1:39" ht="15" customHeight="1" x14ac:dyDescent="0.25">
      <c r="A2" s="215" t="s">
        <v>0</v>
      </c>
      <c r="B2" s="218" t="s">
        <v>1</v>
      </c>
      <c r="C2" s="221" t="s">
        <v>2</v>
      </c>
      <c r="D2" s="222"/>
      <c r="E2" s="221" t="s">
        <v>3</v>
      </c>
      <c r="F2" s="222"/>
      <c r="G2" s="229" t="s">
        <v>4</v>
      </c>
      <c r="H2" s="230"/>
      <c r="I2" s="227" t="s">
        <v>5</v>
      </c>
      <c r="J2" s="247" t="s">
        <v>6</v>
      </c>
      <c r="K2" s="248"/>
      <c r="L2" s="248"/>
      <c r="M2" s="249"/>
      <c r="N2" s="236" t="s">
        <v>7</v>
      </c>
      <c r="O2" s="237"/>
      <c r="P2" s="236" t="s">
        <v>8</v>
      </c>
      <c r="Q2" s="237"/>
      <c r="R2" s="236" t="s">
        <v>9</v>
      </c>
      <c r="S2" s="237"/>
      <c r="T2" s="221" t="s">
        <v>10</v>
      </c>
      <c r="U2" s="222"/>
      <c r="V2" s="236" t="s">
        <v>11</v>
      </c>
      <c r="W2" s="237"/>
      <c r="X2" s="236" t="s">
        <v>12</v>
      </c>
      <c r="Y2" s="237"/>
      <c r="Z2" s="221" t="s">
        <v>13</v>
      </c>
      <c r="AA2" s="222"/>
      <c r="AB2" s="227" t="s">
        <v>14</v>
      </c>
      <c r="AC2" s="236" t="s">
        <v>15</v>
      </c>
      <c r="AD2" s="237"/>
      <c r="AE2" s="236" t="s">
        <v>16</v>
      </c>
      <c r="AF2" s="237"/>
      <c r="AG2" s="236" t="s">
        <v>17</v>
      </c>
      <c r="AH2" s="237"/>
      <c r="AI2" s="240" t="s">
        <v>63</v>
      </c>
      <c r="AJ2" s="241"/>
      <c r="AK2" s="241"/>
      <c r="AL2" s="241"/>
      <c r="AM2" s="244" t="s">
        <v>70</v>
      </c>
    </row>
    <row r="3" spans="1:39" ht="15" customHeight="1" x14ac:dyDescent="0.25">
      <c r="A3" s="216"/>
      <c r="B3" s="219"/>
      <c r="C3" s="223"/>
      <c r="D3" s="224"/>
      <c r="E3" s="223"/>
      <c r="F3" s="224"/>
      <c r="G3" s="231"/>
      <c r="H3" s="232"/>
      <c r="I3" s="228"/>
      <c r="J3" s="250"/>
      <c r="K3" s="251"/>
      <c r="L3" s="251"/>
      <c r="M3" s="252"/>
      <c r="N3" s="238"/>
      <c r="O3" s="239"/>
      <c r="P3" s="238"/>
      <c r="Q3" s="239"/>
      <c r="R3" s="238"/>
      <c r="S3" s="239"/>
      <c r="T3" s="223"/>
      <c r="U3" s="224"/>
      <c r="V3" s="238"/>
      <c r="W3" s="239"/>
      <c r="X3" s="238"/>
      <c r="Y3" s="239"/>
      <c r="Z3" s="223"/>
      <c r="AA3" s="224"/>
      <c r="AB3" s="228"/>
      <c r="AC3" s="238"/>
      <c r="AD3" s="239"/>
      <c r="AE3" s="238"/>
      <c r="AF3" s="239"/>
      <c r="AG3" s="238"/>
      <c r="AH3" s="239"/>
      <c r="AI3" s="242"/>
      <c r="AJ3" s="243"/>
      <c r="AK3" s="243"/>
      <c r="AL3" s="243"/>
      <c r="AM3" s="245"/>
    </row>
    <row r="4" spans="1:39" ht="15" customHeight="1" x14ac:dyDescent="0.25">
      <c r="A4" s="216"/>
      <c r="B4" s="219"/>
      <c r="C4" s="223"/>
      <c r="D4" s="224"/>
      <c r="E4" s="223"/>
      <c r="F4" s="224"/>
      <c r="G4" s="231"/>
      <c r="H4" s="232"/>
      <c r="I4" s="228"/>
      <c r="J4" s="250"/>
      <c r="K4" s="251"/>
      <c r="L4" s="251"/>
      <c r="M4" s="252"/>
      <c r="N4" s="238"/>
      <c r="O4" s="239"/>
      <c r="P4" s="238"/>
      <c r="Q4" s="239"/>
      <c r="R4" s="238"/>
      <c r="S4" s="239"/>
      <c r="T4" s="223"/>
      <c r="U4" s="224"/>
      <c r="V4" s="238"/>
      <c r="W4" s="239"/>
      <c r="X4" s="238"/>
      <c r="Y4" s="239"/>
      <c r="Z4" s="223"/>
      <c r="AA4" s="224"/>
      <c r="AB4" s="228"/>
      <c r="AC4" s="238"/>
      <c r="AD4" s="239"/>
      <c r="AE4" s="238"/>
      <c r="AF4" s="239"/>
      <c r="AG4" s="238"/>
      <c r="AH4" s="239"/>
      <c r="AI4" s="242"/>
      <c r="AJ4" s="243"/>
      <c r="AK4" s="243"/>
      <c r="AL4" s="243"/>
      <c r="AM4" s="245"/>
    </row>
    <row r="5" spans="1:39" ht="15.75" customHeight="1" thickBot="1" x14ac:dyDescent="0.3">
      <c r="A5" s="217"/>
      <c r="B5" s="220"/>
      <c r="C5" s="225"/>
      <c r="D5" s="226"/>
      <c r="E5" s="223"/>
      <c r="F5" s="224"/>
      <c r="G5" s="231"/>
      <c r="H5" s="232"/>
      <c r="I5" s="228"/>
      <c r="J5" s="250"/>
      <c r="K5" s="251"/>
      <c r="L5" s="251"/>
      <c r="M5" s="252"/>
      <c r="N5" s="238"/>
      <c r="O5" s="239"/>
      <c r="P5" s="238"/>
      <c r="Q5" s="239"/>
      <c r="R5" s="238"/>
      <c r="S5" s="239"/>
      <c r="T5" s="223"/>
      <c r="U5" s="224"/>
      <c r="V5" s="238"/>
      <c r="W5" s="239"/>
      <c r="X5" s="238"/>
      <c r="Y5" s="239"/>
      <c r="Z5" s="223"/>
      <c r="AA5" s="224"/>
      <c r="AB5" s="228"/>
      <c r="AC5" s="238"/>
      <c r="AD5" s="239"/>
      <c r="AE5" s="238"/>
      <c r="AF5" s="239"/>
      <c r="AG5" s="238"/>
      <c r="AH5" s="239"/>
      <c r="AI5" s="242"/>
      <c r="AJ5" s="243"/>
      <c r="AK5" s="243"/>
      <c r="AL5" s="243"/>
      <c r="AM5" s="245"/>
    </row>
    <row r="6" spans="1:39" ht="15.75" customHeight="1" thickBot="1" x14ac:dyDescent="0.3">
      <c r="A6" s="39"/>
      <c r="B6" s="42"/>
      <c r="C6" s="88" t="s">
        <v>71</v>
      </c>
      <c r="D6" s="46" t="s">
        <v>72</v>
      </c>
      <c r="E6" s="48" t="s">
        <v>68</v>
      </c>
      <c r="F6" s="46" t="s">
        <v>66</v>
      </c>
      <c r="G6" s="48" t="s">
        <v>68</v>
      </c>
      <c r="H6" s="89" t="s">
        <v>66</v>
      </c>
      <c r="I6" s="90" t="s">
        <v>68</v>
      </c>
      <c r="J6" s="50" t="s">
        <v>68</v>
      </c>
      <c r="K6" s="91" t="s">
        <v>66</v>
      </c>
      <c r="L6" s="91" t="s">
        <v>67</v>
      </c>
      <c r="M6" s="89" t="s">
        <v>69</v>
      </c>
      <c r="N6" s="211" t="s">
        <v>68</v>
      </c>
      <c r="O6" s="49" t="s">
        <v>66</v>
      </c>
      <c r="P6" s="50" t="s">
        <v>68</v>
      </c>
      <c r="Q6" s="49" t="s">
        <v>67</v>
      </c>
      <c r="R6" s="50" t="s">
        <v>68</v>
      </c>
      <c r="S6" s="49" t="s">
        <v>66</v>
      </c>
      <c r="T6" s="50" t="s">
        <v>68</v>
      </c>
      <c r="U6" s="46" t="s">
        <v>66</v>
      </c>
      <c r="V6" s="48" t="s">
        <v>68</v>
      </c>
      <c r="W6" s="49" t="s">
        <v>66</v>
      </c>
      <c r="X6" s="50" t="s">
        <v>68</v>
      </c>
      <c r="Y6" s="49" t="s">
        <v>66</v>
      </c>
      <c r="Z6" s="50" t="s">
        <v>68</v>
      </c>
      <c r="AA6" s="46" t="s">
        <v>67</v>
      </c>
      <c r="AB6" s="90" t="s">
        <v>68</v>
      </c>
      <c r="AC6" s="50" t="s">
        <v>68</v>
      </c>
      <c r="AD6" s="49" t="s">
        <v>66</v>
      </c>
      <c r="AE6" s="50" t="s">
        <v>68</v>
      </c>
      <c r="AF6" s="49" t="s">
        <v>66</v>
      </c>
      <c r="AG6" s="50" t="s">
        <v>68</v>
      </c>
      <c r="AH6" s="49" t="s">
        <v>66</v>
      </c>
      <c r="AI6" s="50" t="s">
        <v>68</v>
      </c>
      <c r="AJ6" s="91" t="s">
        <v>66</v>
      </c>
      <c r="AK6" s="91" t="s">
        <v>67</v>
      </c>
      <c r="AL6" s="92" t="s">
        <v>69</v>
      </c>
      <c r="AM6" s="246"/>
    </row>
    <row r="7" spans="1:39" ht="16.5" thickBot="1" x14ac:dyDescent="0.3">
      <c r="A7" s="4"/>
      <c r="B7" s="5" t="s">
        <v>18</v>
      </c>
      <c r="C7" s="233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5"/>
    </row>
    <row r="8" spans="1:39" ht="15.75" x14ac:dyDescent="0.25">
      <c r="A8" s="6">
        <v>1</v>
      </c>
      <c r="B8" s="7" t="s">
        <v>19</v>
      </c>
      <c r="C8" s="93"/>
      <c r="D8" s="52"/>
      <c r="E8" s="57"/>
      <c r="F8" s="78"/>
      <c r="G8" s="60"/>
      <c r="H8" s="52"/>
      <c r="I8" s="9">
        <v>12</v>
      </c>
      <c r="J8" s="73"/>
      <c r="K8" s="186">
        <v>1</v>
      </c>
      <c r="L8" s="86"/>
      <c r="M8" s="64"/>
      <c r="N8" s="69"/>
      <c r="O8" s="52"/>
      <c r="P8" s="57">
        <v>2</v>
      </c>
      <c r="Q8" s="83"/>
      <c r="R8" s="73"/>
      <c r="S8" s="52"/>
      <c r="T8" s="57"/>
      <c r="U8" s="52"/>
      <c r="V8" s="57"/>
      <c r="W8" s="52"/>
      <c r="X8" s="57"/>
      <c r="Y8" s="52"/>
      <c r="Z8" s="57"/>
      <c r="AA8" s="52"/>
      <c r="AB8" s="9">
        <v>2</v>
      </c>
      <c r="AC8" s="57"/>
      <c r="AD8" s="52"/>
      <c r="AE8" s="57"/>
      <c r="AF8" s="52"/>
      <c r="AG8" s="57"/>
      <c r="AH8" s="52"/>
      <c r="AI8" s="57">
        <f>E8+G8+I8+J8+N8+P8+R8+T8+V8+X8+Z8+AB8+AC8+AE8+AG8</f>
        <v>16</v>
      </c>
      <c r="AJ8" s="63">
        <f>F8+H8+C8+K8+O8+S8+U8+W8+Y8+AD8+AF8+AH8</f>
        <v>1</v>
      </c>
      <c r="AK8" s="63">
        <f>L8+Q8+AA8</f>
        <v>0</v>
      </c>
      <c r="AL8" s="52">
        <f>D8+M8</f>
        <v>0</v>
      </c>
      <c r="AM8" s="9">
        <f>AI8+AJ8+AK8+AL8</f>
        <v>17</v>
      </c>
    </row>
    <row r="9" spans="1:39" ht="15.75" x14ac:dyDescent="0.25">
      <c r="A9" s="11">
        <v>2</v>
      </c>
      <c r="B9" s="12" t="s">
        <v>20</v>
      </c>
      <c r="C9" s="94"/>
      <c r="D9" s="53"/>
      <c r="E9" s="58">
        <v>12</v>
      </c>
      <c r="F9" s="79"/>
      <c r="G9" s="61">
        <v>12</v>
      </c>
      <c r="H9" s="53"/>
      <c r="I9" s="81">
        <v>12</v>
      </c>
      <c r="J9" s="187">
        <v>11</v>
      </c>
      <c r="K9" s="188">
        <v>1</v>
      </c>
      <c r="L9" s="77"/>
      <c r="M9" s="65"/>
      <c r="N9" s="70"/>
      <c r="O9" s="53">
        <v>3</v>
      </c>
      <c r="P9" s="58"/>
      <c r="Q9" s="84"/>
      <c r="R9" s="74"/>
      <c r="S9" s="53"/>
      <c r="T9" s="58"/>
      <c r="U9" s="53"/>
      <c r="V9" s="58"/>
      <c r="W9" s="53"/>
      <c r="X9" s="58">
        <v>1</v>
      </c>
      <c r="Y9" s="53"/>
      <c r="Z9" s="58"/>
      <c r="AA9" s="53"/>
      <c r="AB9" s="14">
        <v>0</v>
      </c>
      <c r="AC9" s="58"/>
      <c r="AD9" s="53"/>
      <c r="AE9" s="58"/>
      <c r="AF9" s="53"/>
      <c r="AG9" s="58"/>
      <c r="AH9" s="53"/>
      <c r="AI9" s="58">
        <f t="shared" ref="AI9:AI39" si="0">E9+G9+I9+J9+N9+P9+R9+T9+V9+X9+Z9+AB9+AC9+AE9+AG9</f>
        <v>48</v>
      </c>
      <c r="AJ9" s="51">
        <f t="shared" ref="AJ9:AJ39" si="1">F9+H9+C9+K9+O9+S9+U9+W9+Y9+AD9+AF9+AH9</f>
        <v>4</v>
      </c>
      <c r="AK9" s="51">
        <f t="shared" ref="AK9:AK14" si="2">L9+Q9+AA9</f>
        <v>0</v>
      </c>
      <c r="AL9" s="53">
        <f t="shared" ref="AL9:AL14" si="3">D9+M9</f>
        <v>0</v>
      </c>
      <c r="AM9" s="14">
        <f t="shared" ref="AM9:AM15" si="4">AI9+AJ9+AK9+AL9</f>
        <v>52</v>
      </c>
    </row>
    <row r="10" spans="1:39" ht="15.75" x14ac:dyDescent="0.25">
      <c r="A10" s="11">
        <v>3</v>
      </c>
      <c r="B10" s="12" t="s">
        <v>21</v>
      </c>
      <c r="C10" s="94"/>
      <c r="D10" s="53"/>
      <c r="E10" s="58">
        <v>12</v>
      </c>
      <c r="F10" s="79">
        <v>12</v>
      </c>
      <c r="G10" s="67">
        <v>12</v>
      </c>
      <c r="H10" s="53">
        <v>12</v>
      </c>
      <c r="I10" s="81">
        <v>12</v>
      </c>
      <c r="J10" s="187">
        <v>1</v>
      </c>
      <c r="K10" s="188">
        <v>12</v>
      </c>
      <c r="L10" s="77"/>
      <c r="M10" s="65"/>
      <c r="N10" s="70"/>
      <c r="O10" s="53"/>
      <c r="P10" s="58">
        <v>6</v>
      </c>
      <c r="Q10" s="84">
        <v>3</v>
      </c>
      <c r="R10" s="74"/>
      <c r="S10" s="53"/>
      <c r="T10" s="58"/>
      <c r="U10" s="53"/>
      <c r="V10" s="58"/>
      <c r="W10" s="53"/>
      <c r="X10" s="58"/>
      <c r="Y10" s="53"/>
      <c r="Z10" s="58"/>
      <c r="AA10" s="53"/>
      <c r="AB10" s="14">
        <v>8</v>
      </c>
      <c r="AC10" s="58"/>
      <c r="AD10" s="53"/>
      <c r="AE10" s="58"/>
      <c r="AF10" s="53"/>
      <c r="AG10" s="58"/>
      <c r="AH10" s="53"/>
      <c r="AI10" s="58">
        <f t="shared" si="0"/>
        <v>51</v>
      </c>
      <c r="AJ10" s="51">
        <f t="shared" si="1"/>
        <v>36</v>
      </c>
      <c r="AK10" s="51">
        <f t="shared" si="2"/>
        <v>3</v>
      </c>
      <c r="AL10" s="53">
        <f t="shared" si="3"/>
        <v>0</v>
      </c>
      <c r="AM10" s="14">
        <f t="shared" si="4"/>
        <v>90</v>
      </c>
    </row>
    <row r="11" spans="1:39" ht="15.75" x14ac:dyDescent="0.25">
      <c r="A11" s="11">
        <v>4</v>
      </c>
      <c r="B11" s="12" t="s">
        <v>22</v>
      </c>
      <c r="C11" s="94"/>
      <c r="D11" s="53"/>
      <c r="E11" s="58">
        <v>12</v>
      </c>
      <c r="F11" s="79"/>
      <c r="G11" s="61">
        <v>12</v>
      </c>
      <c r="H11" s="53"/>
      <c r="I11" s="81">
        <v>12</v>
      </c>
      <c r="J11" s="187">
        <v>8</v>
      </c>
      <c r="K11" s="188">
        <v>2</v>
      </c>
      <c r="L11" s="77"/>
      <c r="M11" s="65"/>
      <c r="N11" s="58">
        <v>3</v>
      </c>
      <c r="O11" s="53">
        <v>3</v>
      </c>
      <c r="P11" s="58">
        <v>3</v>
      </c>
      <c r="Q11" s="84">
        <v>4</v>
      </c>
      <c r="R11" s="74"/>
      <c r="S11" s="53"/>
      <c r="T11" s="58">
        <v>3</v>
      </c>
      <c r="U11" s="53">
        <v>1</v>
      </c>
      <c r="V11" s="58"/>
      <c r="W11" s="53"/>
      <c r="X11" s="58">
        <v>2</v>
      </c>
      <c r="Y11" s="53">
        <v>3</v>
      </c>
      <c r="Z11" s="58"/>
      <c r="AA11" s="53"/>
      <c r="AB11" s="14">
        <v>3</v>
      </c>
      <c r="AC11" s="58"/>
      <c r="AD11" s="53"/>
      <c r="AE11" s="58">
        <v>9</v>
      </c>
      <c r="AF11" s="53"/>
      <c r="AG11" s="58"/>
      <c r="AH11" s="53"/>
      <c r="AI11" s="58">
        <f t="shared" si="0"/>
        <v>67</v>
      </c>
      <c r="AJ11" s="51">
        <f t="shared" si="1"/>
        <v>9</v>
      </c>
      <c r="AK11" s="51">
        <f t="shared" si="2"/>
        <v>4</v>
      </c>
      <c r="AL11" s="53">
        <f t="shared" si="3"/>
        <v>0</v>
      </c>
      <c r="AM11" s="14">
        <f t="shared" si="4"/>
        <v>80</v>
      </c>
    </row>
    <row r="12" spans="1:39" ht="15.75" x14ac:dyDescent="0.25">
      <c r="A12" s="11">
        <v>5</v>
      </c>
      <c r="B12" s="12" t="s">
        <v>23</v>
      </c>
      <c r="C12" s="94">
        <v>8</v>
      </c>
      <c r="D12" s="53">
        <v>8</v>
      </c>
      <c r="E12" s="58"/>
      <c r="F12" s="79"/>
      <c r="G12" s="61"/>
      <c r="H12" s="53"/>
      <c r="I12" s="81"/>
      <c r="J12" s="187">
        <v>7</v>
      </c>
      <c r="K12" s="188"/>
      <c r="L12" s="77"/>
      <c r="M12" s="65"/>
      <c r="N12" s="58"/>
      <c r="O12" s="53">
        <v>3</v>
      </c>
      <c r="P12" s="58">
        <v>6</v>
      </c>
      <c r="Q12" s="84">
        <v>5</v>
      </c>
      <c r="R12" s="74">
        <v>3</v>
      </c>
      <c r="S12" s="53">
        <v>2</v>
      </c>
      <c r="T12" s="58"/>
      <c r="U12" s="53"/>
      <c r="V12" s="58"/>
      <c r="W12" s="53"/>
      <c r="X12" s="58">
        <v>1</v>
      </c>
      <c r="Y12" s="53"/>
      <c r="Z12" s="58"/>
      <c r="AA12" s="53"/>
      <c r="AB12" s="14">
        <v>7</v>
      </c>
      <c r="AC12" s="58"/>
      <c r="AD12" s="53"/>
      <c r="AE12" s="58"/>
      <c r="AF12" s="53"/>
      <c r="AG12" s="58"/>
      <c r="AH12" s="53"/>
      <c r="AI12" s="58">
        <f t="shared" si="0"/>
        <v>24</v>
      </c>
      <c r="AJ12" s="51">
        <f t="shared" si="1"/>
        <v>13</v>
      </c>
      <c r="AK12" s="51">
        <f t="shared" si="2"/>
        <v>5</v>
      </c>
      <c r="AL12" s="53">
        <f t="shared" si="3"/>
        <v>8</v>
      </c>
      <c r="AM12" s="14">
        <f t="shared" si="4"/>
        <v>50</v>
      </c>
    </row>
    <row r="13" spans="1:39" ht="15.75" x14ac:dyDescent="0.25">
      <c r="A13" s="11">
        <v>6</v>
      </c>
      <c r="B13" s="12" t="s">
        <v>24</v>
      </c>
      <c r="C13" s="94">
        <v>8</v>
      </c>
      <c r="D13" s="53">
        <v>8</v>
      </c>
      <c r="E13" s="58">
        <v>12</v>
      </c>
      <c r="F13" s="79">
        <v>12</v>
      </c>
      <c r="G13" s="61">
        <v>12</v>
      </c>
      <c r="H13" s="53">
        <v>12</v>
      </c>
      <c r="I13" s="81">
        <v>12</v>
      </c>
      <c r="J13" s="187">
        <v>12</v>
      </c>
      <c r="K13" s="188">
        <v>22</v>
      </c>
      <c r="L13" s="77"/>
      <c r="M13" s="65"/>
      <c r="N13" s="58">
        <v>3</v>
      </c>
      <c r="O13" s="53">
        <v>3</v>
      </c>
      <c r="P13" s="58">
        <v>8</v>
      </c>
      <c r="Q13" s="84">
        <v>9</v>
      </c>
      <c r="R13" s="74">
        <v>3</v>
      </c>
      <c r="S13" s="53">
        <v>2</v>
      </c>
      <c r="T13" s="58">
        <v>3</v>
      </c>
      <c r="U13" s="53">
        <v>1</v>
      </c>
      <c r="V13" s="58"/>
      <c r="W13" s="53"/>
      <c r="X13" s="58">
        <v>4</v>
      </c>
      <c r="Y13" s="53">
        <v>9</v>
      </c>
      <c r="Z13" s="58"/>
      <c r="AA13" s="53"/>
      <c r="AB13" s="14">
        <v>7</v>
      </c>
      <c r="AC13" s="58"/>
      <c r="AD13" s="53"/>
      <c r="AE13" s="58">
        <v>9</v>
      </c>
      <c r="AF13" s="53">
        <v>9</v>
      </c>
      <c r="AG13" s="58"/>
      <c r="AH13" s="53"/>
      <c r="AI13" s="58">
        <f t="shared" si="0"/>
        <v>85</v>
      </c>
      <c r="AJ13" s="51">
        <f t="shared" si="1"/>
        <v>78</v>
      </c>
      <c r="AK13" s="51">
        <f t="shared" si="2"/>
        <v>9</v>
      </c>
      <c r="AL13" s="53">
        <f t="shared" si="3"/>
        <v>8</v>
      </c>
      <c r="AM13" s="14">
        <f t="shared" si="4"/>
        <v>180</v>
      </c>
    </row>
    <row r="14" spans="1:39" ht="15.75" x14ac:dyDescent="0.25">
      <c r="A14" s="11">
        <v>7</v>
      </c>
      <c r="B14" s="12" t="s">
        <v>25</v>
      </c>
      <c r="C14" s="94"/>
      <c r="D14" s="53"/>
      <c r="E14" s="58"/>
      <c r="F14" s="79"/>
      <c r="G14" s="61"/>
      <c r="H14" s="53"/>
      <c r="I14" s="81"/>
      <c r="J14" s="187">
        <v>2</v>
      </c>
      <c r="K14" s="188"/>
      <c r="L14" s="77"/>
      <c r="M14" s="65"/>
      <c r="N14" s="58"/>
      <c r="O14" s="53"/>
      <c r="P14" s="58">
        <v>5</v>
      </c>
      <c r="Q14" s="84">
        <v>6</v>
      </c>
      <c r="R14" s="74"/>
      <c r="S14" s="53"/>
      <c r="T14" s="58"/>
      <c r="U14" s="53"/>
      <c r="V14" s="58"/>
      <c r="W14" s="53"/>
      <c r="X14" s="58"/>
      <c r="Y14" s="53"/>
      <c r="Z14" s="58"/>
      <c r="AA14" s="53"/>
      <c r="AB14" s="14">
        <v>0</v>
      </c>
      <c r="AC14" s="58"/>
      <c r="AD14" s="53"/>
      <c r="AE14" s="58"/>
      <c r="AF14" s="53"/>
      <c r="AG14" s="58"/>
      <c r="AH14" s="53"/>
      <c r="AI14" s="58">
        <f t="shared" si="0"/>
        <v>7</v>
      </c>
      <c r="AJ14" s="51">
        <f t="shared" si="1"/>
        <v>0</v>
      </c>
      <c r="AK14" s="51">
        <f t="shared" si="2"/>
        <v>6</v>
      </c>
      <c r="AL14" s="53">
        <f t="shared" si="3"/>
        <v>0</v>
      </c>
      <c r="AM14" s="14">
        <f t="shared" si="4"/>
        <v>13</v>
      </c>
    </row>
    <row r="15" spans="1:39" ht="16.5" thickBot="1" x14ac:dyDescent="0.3">
      <c r="A15" s="18">
        <v>8</v>
      </c>
      <c r="B15" s="19" t="s">
        <v>26</v>
      </c>
      <c r="C15" s="95">
        <v>8</v>
      </c>
      <c r="D15" s="54">
        <v>8</v>
      </c>
      <c r="E15" s="59"/>
      <c r="F15" s="80">
        <v>12</v>
      </c>
      <c r="G15" s="62"/>
      <c r="H15" s="54"/>
      <c r="I15" s="82"/>
      <c r="J15" s="189"/>
      <c r="K15" s="190">
        <v>3</v>
      </c>
      <c r="L15" s="87"/>
      <c r="M15" s="66"/>
      <c r="N15" s="59">
        <v>3</v>
      </c>
      <c r="O15" s="54"/>
      <c r="P15" s="59">
        <v>3</v>
      </c>
      <c r="Q15" s="85">
        <v>2</v>
      </c>
      <c r="R15" s="75"/>
      <c r="S15" s="54"/>
      <c r="T15" s="59"/>
      <c r="U15" s="54"/>
      <c r="V15" s="59"/>
      <c r="W15" s="54"/>
      <c r="X15" s="59">
        <v>1</v>
      </c>
      <c r="Y15" s="54"/>
      <c r="Z15" s="59"/>
      <c r="AA15" s="54"/>
      <c r="AB15" s="20">
        <v>0</v>
      </c>
      <c r="AC15" s="59"/>
      <c r="AD15" s="54"/>
      <c r="AE15" s="59"/>
      <c r="AF15" s="54"/>
      <c r="AG15" s="59"/>
      <c r="AH15" s="54"/>
      <c r="AI15" s="59">
        <f>E15+G15+J15+I15+N15+P15+R15+T15+V15+X15+Z15+AB15+AC15+AE15+AG15</f>
        <v>7</v>
      </c>
      <c r="AJ15" s="76">
        <f>C15+F15+H15+K15+O15+S15+U15+W15+Y15+AD15+AH15</f>
        <v>23</v>
      </c>
      <c r="AK15" s="76">
        <f>L15+Q15+AA15</f>
        <v>2</v>
      </c>
      <c r="AL15" s="54">
        <f>D15+M15</f>
        <v>8</v>
      </c>
      <c r="AM15" s="20">
        <f t="shared" si="4"/>
        <v>40</v>
      </c>
    </row>
    <row r="16" spans="1:39" ht="16.5" thickBot="1" x14ac:dyDescent="0.3">
      <c r="A16" s="4"/>
      <c r="B16" s="21" t="s">
        <v>27</v>
      </c>
      <c r="C16" s="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3"/>
    </row>
    <row r="17" spans="1:39" ht="15.75" x14ac:dyDescent="0.25">
      <c r="A17" s="22">
        <v>1</v>
      </c>
      <c r="B17" s="23" t="s">
        <v>28</v>
      </c>
      <c r="C17" s="96">
        <v>8</v>
      </c>
      <c r="D17" s="68">
        <v>8</v>
      </c>
      <c r="E17" s="57"/>
      <c r="F17" s="55"/>
      <c r="G17" s="57">
        <v>12</v>
      </c>
      <c r="H17" s="52">
        <v>12</v>
      </c>
      <c r="I17" s="8"/>
      <c r="J17" s="191">
        <v>18</v>
      </c>
      <c r="K17" s="192">
        <v>14</v>
      </c>
      <c r="L17" s="36"/>
      <c r="M17" s="36"/>
      <c r="N17" s="57">
        <v>3</v>
      </c>
      <c r="O17" s="52">
        <v>3</v>
      </c>
      <c r="P17" s="57">
        <v>9</v>
      </c>
      <c r="Q17" s="71">
        <v>8</v>
      </c>
      <c r="R17" s="73">
        <v>3</v>
      </c>
      <c r="S17" s="8">
        <v>2</v>
      </c>
      <c r="T17" s="57">
        <v>3</v>
      </c>
      <c r="U17" s="24">
        <v>1</v>
      </c>
      <c r="V17" s="57"/>
      <c r="W17" s="24"/>
      <c r="X17" s="57">
        <v>2</v>
      </c>
      <c r="Y17" s="24">
        <v>3</v>
      </c>
      <c r="Z17" s="57"/>
      <c r="AA17" s="10"/>
      <c r="AB17" s="68"/>
      <c r="AC17" s="57"/>
      <c r="AD17" s="24"/>
      <c r="AE17" s="57">
        <v>9</v>
      </c>
      <c r="AF17" s="24">
        <v>9</v>
      </c>
      <c r="AG17" s="57"/>
      <c r="AH17" s="24"/>
      <c r="AI17" s="57">
        <f>E17+G17+I17+J17+N17+P17+R17+T17+V17+X17+Z17+AB17+AC17+AE17+AG17</f>
        <v>59</v>
      </c>
      <c r="AJ17" s="63">
        <f>C17+F17+H17+K17+O17+S17+U17+W17+Y17+AD17+AF17+AH17</f>
        <v>52</v>
      </c>
      <c r="AK17" s="63">
        <f>L17+Q17+AA17</f>
        <v>8</v>
      </c>
      <c r="AL17" s="55">
        <f>D17+M17</f>
        <v>8</v>
      </c>
      <c r="AM17" s="9">
        <f>AI17+AJ17+AK17+AL17</f>
        <v>127</v>
      </c>
    </row>
    <row r="18" spans="1:39" ht="15.75" x14ac:dyDescent="0.25">
      <c r="A18" s="6">
        <v>2</v>
      </c>
      <c r="B18" s="23" t="s">
        <v>29</v>
      </c>
      <c r="C18" s="97"/>
      <c r="D18" s="28"/>
      <c r="E18" s="58"/>
      <c r="F18" s="56"/>
      <c r="G18" s="58"/>
      <c r="H18" s="53">
        <v>12</v>
      </c>
      <c r="I18" s="25"/>
      <c r="J18" s="193"/>
      <c r="K18" s="194"/>
      <c r="L18" s="37"/>
      <c r="M18" s="37"/>
      <c r="N18" s="58"/>
      <c r="O18" s="53">
        <v>3</v>
      </c>
      <c r="P18" s="58">
        <v>5</v>
      </c>
      <c r="Q18" s="72">
        <v>4</v>
      </c>
      <c r="R18" s="74"/>
      <c r="S18" s="25"/>
      <c r="T18" s="58"/>
      <c r="U18" s="26"/>
      <c r="V18" s="58"/>
      <c r="W18" s="26"/>
      <c r="X18" s="58">
        <v>1</v>
      </c>
      <c r="Y18" s="26">
        <v>1</v>
      </c>
      <c r="Z18" s="58"/>
      <c r="AA18" s="27"/>
      <c r="AB18" s="15"/>
      <c r="AC18" s="58"/>
      <c r="AD18" s="26"/>
      <c r="AE18" s="58"/>
      <c r="AF18" s="26"/>
      <c r="AG18" s="58"/>
      <c r="AH18" s="26"/>
      <c r="AI18" s="58">
        <f t="shared" ref="AI18:AI30" si="5">E18+G18+I18+J18+N18+P18+R18+T18+V18+X18+Z18+AB18+AC18+AE18+AG18</f>
        <v>6</v>
      </c>
      <c r="AJ18" s="51">
        <f t="shared" ref="AJ18:AJ30" si="6">C18+F18+H18+K18+O18+S18+U18+W18+Y18+AD18+AF18+AH18</f>
        <v>16</v>
      </c>
      <c r="AK18" s="51">
        <f t="shared" ref="AK18:AK29" si="7">L18+Q18+AA18</f>
        <v>4</v>
      </c>
      <c r="AL18" s="56">
        <f t="shared" ref="AL18:AL30" si="8">D18+M18</f>
        <v>0</v>
      </c>
      <c r="AM18" s="14">
        <f>AI18+AJ18+AK18+AL18</f>
        <v>26</v>
      </c>
    </row>
    <row r="19" spans="1:39" ht="15.75" x14ac:dyDescent="0.25">
      <c r="A19" s="11">
        <v>3</v>
      </c>
      <c r="B19" s="17" t="s">
        <v>30</v>
      </c>
      <c r="C19" s="98"/>
      <c r="D19" s="15"/>
      <c r="E19" s="58"/>
      <c r="F19" s="56"/>
      <c r="G19" s="58"/>
      <c r="H19" s="53">
        <v>12</v>
      </c>
      <c r="I19" s="13"/>
      <c r="J19" s="195">
        <v>11</v>
      </c>
      <c r="K19" s="196">
        <v>18</v>
      </c>
      <c r="L19" s="38"/>
      <c r="M19" s="38"/>
      <c r="N19" s="58"/>
      <c r="O19" s="53">
        <v>3</v>
      </c>
      <c r="P19" s="58">
        <v>5</v>
      </c>
      <c r="Q19" s="45">
        <v>8</v>
      </c>
      <c r="R19" s="74">
        <v>3</v>
      </c>
      <c r="S19" s="13">
        <v>2</v>
      </c>
      <c r="T19" s="58">
        <v>3</v>
      </c>
      <c r="U19" s="25">
        <v>1</v>
      </c>
      <c r="V19" s="58"/>
      <c r="W19" s="25"/>
      <c r="X19" s="58"/>
      <c r="Y19" s="25">
        <v>2</v>
      </c>
      <c r="Z19" s="58"/>
      <c r="AA19" s="16"/>
      <c r="AB19" s="15">
        <v>2</v>
      </c>
      <c r="AC19" s="58"/>
      <c r="AD19" s="26"/>
      <c r="AE19" s="58"/>
      <c r="AF19" s="26">
        <v>9</v>
      </c>
      <c r="AG19" s="58"/>
      <c r="AH19" s="26"/>
      <c r="AI19" s="58">
        <f t="shared" si="5"/>
        <v>24</v>
      </c>
      <c r="AJ19" s="51">
        <f t="shared" si="6"/>
        <v>47</v>
      </c>
      <c r="AK19" s="51">
        <f t="shared" si="7"/>
        <v>8</v>
      </c>
      <c r="AL19" s="56">
        <f t="shared" si="8"/>
        <v>0</v>
      </c>
      <c r="AM19" s="14">
        <f t="shared" ref="AM19:AM30" si="9">AI19+AJ19+AK19+AL19</f>
        <v>79</v>
      </c>
    </row>
    <row r="20" spans="1:39" ht="15.75" x14ac:dyDescent="0.25">
      <c r="A20" s="11">
        <v>4</v>
      </c>
      <c r="B20" s="17" t="s">
        <v>31</v>
      </c>
      <c r="C20" s="98">
        <v>8</v>
      </c>
      <c r="D20" s="15"/>
      <c r="E20" s="58">
        <v>12</v>
      </c>
      <c r="F20" s="56">
        <v>12</v>
      </c>
      <c r="G20" s="58"/>
      <c r="H20" s="53"/>
      <c r="I20" s="13"/>
      <c r="J20" s="195">
        <v>4</v>
      </c>
      <c r="K20" s="196">
        <v>9</v>
      </c>
      <c r="L20" s="38"/>
      <c r="M20" s="38"/>
      <c r="N20" s="58">
        <v>3</v>
      </c>
      <c r="O20" s="53">
        <v>3</v>
      </c>
      <c r="P20" s="58">
        <v>8</v>
      </c>
      <c r="Q20" s="44">
        <v>6</v>
      </c>
      <c r="R20" s="74">
        <v>3</v>
      </c>
      <c r="S20" s="13">
        <v>2</v>
      </c>
      <c r="T20" s="58"/>
      <c r="U20" s="13"/>
      <c r="V20" s="58"/>
      <c r="W20" s="13"/>
      <c r="X20" s="58">
        <v>2</v>
      </c>
      <c r="Y20" s="13">
        <v>4</v>
      </c>
      <c r="Z20" s="58"/>
      <c r="AA20" s="16"/>
      <c r="AB20" s="15">
        <v>6</v>
      </c>
      <c r="AC20" s="58"/>
      <c r="AD20" s="26"/>
      <c r="AE20" s="58"/>
      <c r="AF20" s="26"/>
      <c r="AG20" s="58"/>
      <c r="AH20" s="26"/>
      <c r="AI20" s="58">
        <f t="shared" si="5"/>
        <v>38</v>
      </c>
      <c r="AJ20" s="51">
        <f t="shared" si="6"/>
        <v>38</v>
      </c>
      <c r="AK20" s="51">
        <f t="shared" si="7"/>
        <v>6</v>
      </c>
      <c r="AL20" s="56">
        <f t="shared" si="8"/>
        <v>0</v>
      </c>
      <c r="AM20" s="14">
        <f t="shared" si="9"/>
        <v>82</v>
      </c>
    </row>
    <row r="21" spans="1:39" ht="15.75" x14ac:dyDescent="0.25">
      <c r="A21" s="11">
        <v>5</v>
      </c>
      <c r="B21" s="17" t="s">
        <v>32</v>
      </c>
      <c r="C21" s="98">
        <v>8</v>
      </c>
      <c r="D21" s="15">
        <v>8</v>
      </c>
      <c r="E21" s="58">
        <v>12</v>
      </c>
      <c r="F21" s="56"/>
      <c r="G21" s="58"/>
      <c r="H21" s="53"/>
      <c r="I21" s="13"/>
      <c r="J21" s="195">
        <v>2</v>
      </c>
      <c r="K21" s="196">
        <v>3</v>
      </c>
      <c r="L21" s="38"/>
      <c r="M21" s="38"/>
      <c r="N21" s="58"/>
      <c r="O21" s="53"/>
      <c r="P21" s="58">
        <v>9</v>
      </c>
      <c r="Q21" s="44">
        <v>5</v>
      </c>
      <c r="R21" s="74">
        <v>3</v>
      </c>
      <c r="S21" s="13">
        <v>2</v>
      </c>
      <c r="T21" s="58"/>
      <c r="U21" s="13"/>
      <c r="V21" s="58"/>
      <c r="W21" s="13"/>
      <c r="X21" s="58">
        <v>6</v>
      </c>
      <c r="Y21" s="13">
        <v>3</v>
      </c>
      <c r="Z21" s="58"/>
      <c r="AA21" s="16"/>
      <c r="AB21" s="15">
        <v>4</v>
      </c>
      <c r="AC21" s="58"/>
      <c r="AD21" s="26"/>
      <c r="AE21" s="58"/>
      <c r="AF21" s="26"/>
      <c r="AG21" s="58"/>
      <c r="AH21" s="26"/>
      <c r="AI21" s="58">
        <f t="shared" si="5"/>
        <v>36</v>
      </c>
      <c r="AJ21" s="51">
        <f t="shared" si="6"/>
        <v>16</v>
      </c>
      <c r="AK21" s="51">
        <f t="shared" si="7"/>
        <v>5</v>
      </c>
      <c r="AL21" s="56">
        <f t="shared" si="8"/>
        <v>8</v>
      </c>
      <c r="AM21" s="14">
        <f t="shared" si="9"/>
        <v>65</v>
      </c>
    </row>
    <row r="22" spans="1:39" ht="15.75" x14ac:dyDescent="0.25">
      <c r="A22" s="11">
        <v>6</v>
      </c>
      <c r="B22" s="17" t="s">
        <v>33</v>
      </c>
      <c r="C22" s="99">
        <v>8</v>
      </c>
      <c r="D22" s="100">
        <v>8</v>
      </c>
      <c r="E22" s="101">
        <v>12</v>
      </c>
      <c r="F22" s="102"/>
      <c r="G22" s="101">
        <v>12</v>
      </c>
      <c r="H22" s="103">
        <v>12</v>
      </c>
      <c r="I22" s="104">
        <v>12</v>
      </c>
      <c r="J22" s="197">
        <v>23</v>
      </c>
      <c r="K22" s="198">
        <v>10</v>
      </c>
      <c r="L22" s="105"/>
      <c r="M22" s="105"/>
      <c r="N22" s="101">
        <v>3</v>
      </c>
      <c r="O22" s="103"/>
      <c r="P22" s="101">
        <v>9</v>
      </c>
      <c r="Q22" s="106">
        <v>9</v>
      </c>
      <c r="R22" s="107"/>
      <c r="S22" s="104"/>
      <c r="T22" s="101">
        <v>3</v>
      </c>
      <c r="U22" s="104">
        <v>1</v>
      </c>
      <c r="V22" s="101"/>
      <c r="W22" s="104"/>
      <c r="X22" s="101">
        <v>4</v>
      </c>
      <c r="Y22" s="104">
        <v>2</v>
      </c>
      <c r="Z22" s="101"/>
      <c r="AA22" s="108"/>
      <c r="AB22" s="100">
        <v>5</v>
      </c>
      <c r="AC22" s="101"/>
      <c r="AD22" s="109"/>
      <c r="AE22" s="101">
        <v>9</v>
      </c>
      <c r="AF22" s="109">
        <v>9</v>
      </c>
      <c r="AG22" s="101"/>
      <c r="AH22" s="109"/>
      <c r="AI22" s="101">
        <f t="shared" si="5"/>
        <v>92</v>
      </c>
      <c r="AJ22" s="110">
        <f t="shared" si="6"/>
        <v>42</v>
      </c>
      <c r="AK22" s="110">
        <f t="shared" si="7"/>
        <v>9</v>
      </c>
      <c r="AL22" s="102">
        <f t="shared" si="8"/>
        <v>8</v>
      </c>
      <c r="AM22" s="111">
        <f t="shared" si="9"/>
        <v>151</v>
      </c>
    </row>
    <row r="23" spans="1:39" ht="15.75" x14ac:dyDescent="0.25">
      <c r="A23" s="11">
        <v>7</v>
      </c>
      <c r="B23" s="17" t="s">
        <v>34</v>
      </c>
      <c r="C23" s="99">
        <v>8</v>
      </c>
      <c r="D23" s="100">
        <v>8</v>
      </c>
      <c r="E23" s="101">
        <v>12</v>
      </c>
      <c r="F23" s="102">
        <v>12</v>
      </c>
      <c r="G23" s="101">
        <v>12</v>
      </c>
      <c r="H23" s="103">
        <v>12</v>
      </c>
      <c r="I23" s="104">
        <v>12</v>
      </c>
      <c r="J23" s="197">
        <v>15</v>
      </c>
      <c r="K23" s="198">
        <v>12</v>
      </c>
      <c r="L23" s="105"/>
      <c r="M23" s="105"/>
      <c r="N23" s="101">
        <v>3</v>
      </c>
      <c r="O23" s="103"/>
      <c r="P23" s="101">
        <v>8</v>
      </c>
      <c r="Q23" s="106">
        <v>8</v>
      </c>
      <c r="R23" s="107">
        <v>3</v>
      </c>
      <c r="S23" s="104">
        <v>2</v>
      </c>
      <c r="T23" s="101">
        <v>3</v>
      </c>
      <c r="U23" s="104">
        <v>1</v>
      </c>
      <c r="V23" s="101"/>
      <c r="W23" s="104"/>
      <c r="X23" s="101">
        <v>4</v>
      </c>
      <c r="Y23" s="104">
        <v>4</v>
      </c>
      <c r="Z23" s="101"/>
      <c r="AA23" s="108"/>
      <c r="AB23" s="100">
        <v>5</v>
      </c>
      <c r="AC23" s="101"/>
      <c r="AD23" s="109"/>
      <c r="AE23" s="101">
        <v>9</v>
      </c>
      <c r="AF23" s="109">
        <v>9</v>
      </c>
      <c r="AG23" s="101"/>
      <c r="AH23" s="109"/>
      <c r="AI23" s="101">
        <f t="shared" si="5"/>
        <v>86</v>
      </c>
      <c r="AJ23" s="110">
        <f t="shared" si="6"/>
        <v>60</v>
      </c>
      <c r="AK23" s="110">
        <f t="shared" si="7"/>
        <v>8</v>
      </c>
      <c r="AL23" s="102">
        <f t="shared" si="8"/>
        <v>8</v>
      </c>
      <c r="AM23" s="111">
        <f t="shared" si="9"/>
        <v>162</v>
      </c>
    </row>
    <row r="24" spans="1:39" ht="15.75" x14ac:dyDescent="0.25">
      <c r="A24" s="11">
        <v>8</v>
      </c>
      <c r="B24" s="17" t="s">
        <v>35</v>
      </c>
      <c r="C24" s="99"/>
      <c r="D24" s="100"/>
      <c r="E24" s="101"/>
      <c r="F24" s="102">
        <v>12</v>
      </c>
      <c r="G24" s="101">
        <v>12</v>
      </c>
      <c r="H24" s="103">
        <v>12</v>
      </c>
      <c r="I24" s="104">
        <v>12</v>
      </c>
      <c r="J24" s="197">
        <v>1</v>
      </c>
      <c r="K24" s="198">
        <v>2</v>
      </c>
      <c r="L24" s="105"/>
      <c r="M24" s="105"/>
      <c r="N24" s="101"/>
      <c r="O24" s="103"/>
      <c r="P24" s="101">
        <v>1</v>
      </c>
      <c r="Q24" s="106">
        <v>5</v>
      </c>
      <c r="R24" s="107"/>
      <c r="S24" s="104"/>
      <c r="T24" s="101"/>
      <c r="U24" s="104"/>
      <c r="V24" s="101"/>
      <c r="W24" s="104"/>
      <c r="X24" s="101"/>
      <c r="Y24" s="104"/>
      <c r="Z24" s="101"/>
      <c r="AA24" s="108"/>
      <c r="AB24" s="100">
        <v>1</v>
      </c>
      <c r="AC24" s="101"/>
      <c r="AD24" s="109"/>
      <c r="AE24" s="101"/>
      <c r="AF24" s="109"/>
      <c r="AG24" s="101"/>
      <c r="AH24" s="109"/>
      <c r="AI24" s="101">
        <f t="shared" si="5"/>
        <v>27</v>
      </c>
      <c r="AJ24" s="110">
        <f t="shared" si="6"/>
        <v>26</v>
      </c>
      <c r="AK24" s="110">
        <f t="shared" si="7"/>
        <v>5</v>
      </c>
      <c r="AL24" s="102">
        <f t="shared" si="8"/>
        <v>0</v>
      </c>
      <c r="AM24" s="111">
        <f t="shared" si="9"/>
        <v>58</v>
      </c>
    </row>
    <row r="25" spans="1:39" ht="15.75" x14ac:dyDescent="0.25">
      <c r="A25" s="11">
        <v>9</v>
      </c>
      <c r="B25" s="17" t="s">
        <v>36</v>
      </c>
      <c r="C25" s="99"/>
      <c r="D25" s="100">
        <v>8</v>
      </c>
      <c r="E25" s="101"/>
      <c r="F25" s="102">
        <v>12</v>
      </c>
      <c r="G25" s="101"/>
      <c r="H25" s="103">
        <v>12</v>
      </c>
      <c r="I25" s="104"/>
      <c r="J25" s="197">
        <v>4</v>
      </c>
      <c r="K25" s="198">
        <v>2</v>
      </c>
      <c r="L25" s="105"/>
      <c r="M25" s="105"/>
      <c r="N25" s="101">
        <v>3</v>
      </c>
      <c r="O25" s="103">
        <v>3</v>
      </c>
      <c r="P25" s="101">
        <v>7</v>
      </c>
      <c r="Q25" s="106">
        <v>6</v>
      </c>
      <c r="R25" s="107"/>
      <c r="S25" s="104"/>
      <c r="T25" s="101">
        <v>3</v>
      </c>
      <c r="U25" s="104">
        <v>1</v>
      </c>
      <c r="V25" s="101"/>
      <c r="W25" s="104"/>
      <c r="X25" s="101">
        <v>3</v>
      </c>
      <c r="Y25" s="104">
        <v>3</v>
      </c>
      <c r="Z25" s="101"/>
      <c r="AA25" s="108"/>
      <c r="AB25" s="100">
        <v>8</v>
      </c>
      <c r="AC25" s="101"/>
      <c r="AD25" s="109"/>
      <c r="AE25" s="101">
        <v>9</v>
      </c>
      <c r="AF25" s="109">
        <v>9</v>
      </c>
      <c r="AG25" s="101"/>
      <c r="AH25" s="109"/>
      <c r="AI25" s="101">
        <f t="shared" si="5"/>
        <v>37</v>
      </c>
      <c r="AJ25" s="110">
        <f t="shared" si="6"/>
        <v>42</v>
      </c>
      <c r="AK25" s="110">
        <f t="shared" si="7"/>
        <v>6</v>
      </c>
      <c r="AL25" s="102">
        <f t="shared" si="8"/>
        <v>8</v>
      </c>
      <c r="AM25" s="111">
        <f t="shared" si="9"/>
        <v>93</v>
      </c>
    </row>
    <row r="26" spans="1:39" ht="15.75" x14ac:dyDescent="0.25">
      <c r="A26" s="11">
        <v>10</v>
      </c>
      <c r="B26" s="17" t="s">
        <v>37</v>
      </c>
      <c r="C26" s="99">
        <v>8</v>
      </c>
      <c r="D26" s="100">
        <v>8</v>
      </c>
      <c r="E26" s="101">
        <v>12</v>
      </c>
      <c r="F26" s="102"/>
      <c r="G26" s="101">
        <v>12</v>
      </c>
      <c r="H26" s="103"/>
      <c r="I26" s="104"/>
      <c r="J26" s="197">
        <v>3</v>
      </c>
      <c r="K26" s="198">
        <v>4</v>
      </c>
      <c r="L26" s="105"/>
      <c r="M26" s="105"/>
      <c r="N26" s="101">
        <v>3</v>
      </c>
      <c r="O26" s="103"/>
      <c r="P26" s="101">
        <v>7</v>
      </c>
      <c r="Q26" s="106">
        <v>8</v>
      </c>
      <c r="R26" s="107">
        <v>3</v>
      </c>
      <c r="S26" s="104">
        <v>2</v>
      </c>
      <c r="T26" s="101">
        <v>3</v>
      </c>
      <c r="U26" s="104">
        <v>1</v>
      </c>
      <c r="V26" s="101"/>
      <c r="W26" s="104"/>
      <c r="X26" s="101">
        <v>2</v>
      </c>
      <c r="Y26" s="104"/>
      <c r="Z26" s="101"/>
      <c r="AA26" s="108"/>
      <c r="AB26" s="100">
        <v>2</v>
      </c>
      <c r="AC26" s="101"/>
      <c r="AD26" s="109"/>
      <c r="AE26" s="101"/>
      <c r="AF26" s="109">
        <v>9</v>
      </c>
      <c r="AG26" s="101"/>
      <c r="AH26" s="109"/>
      <c r="AI26" s="101">
        <f t="shared" si="5"/>
        <v>47</v>
      </c>
      <c r="AJ26" s="110">
        <f t="shared" si="6"/>
        <v>24</v>
      </c>
      <c r="AK26" s="110">
        <f t="shared" si="7"/>
        <v>8</v>
      </c>
      <c r="AL26" s="102">
        <f t="shared" si="8"/>
        <v>8</v>
      </c>
      <c r="AM26" s="111">
        <f t="shared" si="9"/>
        <v>87</v>
      </c>
    </row>
    <row r="27" spans="1:39" ht="15.75" x14ac:dyDescent="0.25">
      <c r="A27" s="11">
        <v>11</v>
      </c>
      <c r="B27" s="17" t="s">
        <v>38</v>
      </c>
      <c r="C27" s="99">
        <v>8</v>
      </c>
      <c r="D27" s="100">
        <v>8</v>
      </c>
      <c r="E27" s="101"/>
      <c r="F27" s="102">
        <v>12</v>
      </c>
      <c r="G27" s="101">
        <v>12</v>
      </c>
      <c r="H27" s="103"/>
      <c r="I27" s="104">
        <v>12</v>
      </c>
      <c r="J27" s="197">
        <v>15</v>
      </c>
      <c r="K27" s="198">
        <v>12</v>
      </c>
      <c r="L27" s="105"/>
      <c r="M27" s="105"/>
      <c r="N27" s="101">
        <v>3</v>
      </c>
      <c r="O27" s="103"/>
      <c r="P27" s="101">
        <v>4</v>
      </c>
      <c r="Q27" s="106">
        <v>8</v>
      </c>
      <c r="R27" s="107"/>
      <c r="S27" s="104"/>
      <c r="T27" s="101">
        <v>3</v>
      </c>
      <c r="U27" s="104">
        <v>1</v>
      </c>
      <c r="V27" s="101"/>
      <c r="W27" s="104"/>
      <c r="X27" s="101">
        <v>1</v>
      </c>
      <c r="Y27" s="104">
        <v>2</v>
      </c>
      <c r="Z27" s="101"/>
      <c r="AA27" s="108"/>
      <c r="AB27" s="100">
        <v>4</v>
      </c>
      <c r="AC27" s="101"/>
      <c r="AD27" s="109"/>
      <c r="AE27" s="101">
        <v>9</v>
      </c>
      <c r="AF27" s="109"/>
      <c r="AG27" s="101"/>
      <c r="AH27" s="109"/>
      <c r="AI27" s="101">
        <f t="shared" si="5"/>
        <v>63</v>
      </c>
      <c r="AJ27" s="110">
        <f t="shared" si="6"/>
        <v>35</v>
      </c>
      <c r="AK27" s="110">
        <f t="shared" si="7"/>
        <v>8</v>
      </c>
      <c r="AL27" s="102">
        <f t="shared" si="8"/>
        <v>8</v>
      </c>
      <c r="AM27" s="111">
        <f t="shared" si="9"/>
        <v>114</v>
      </c>
    </row>
    <row r="28" spans="1:39" ht="15.75" x14ac:dyDescent="0.25">
      <c r="A28" s="11">
        <v>12</v>
      </c>
      <c r="B28" s="17" t="s">
        <v>39</v>
      </c>
      <c r="C28" s="99"/>
      <c r="D28" s="100"/>
      <c r="E28" s="101">
        <v>12</v>
      </c>
      <c r="F28" s="102">
        <v>12</v>
      </c>
      <c r="G28" s="101">
        <v>12</v>
      </c>
      <c r="H28" s="103"/>
      <c r="I28" s="104">
        <v>12</v>
      </c>
      <c r="J28" s="197">
        <v>3</v>
      </c>
      <c r="K28" s="198">
        <v>7</v>
      </c>
      <c r="L28" s="105"/>
      <c r="M28" s="105"/>
      <c r="N28" s="101">
        <v>3</v>
      </c>
      <c r="O28" s="103">
        <v>3</v>
      </c>
      <c r="P28" s="101">
        <v>5</v>
      </c>
      <c r="Q28" s="106">
        <v>7</v>
      </c>
      <c r="R28" s="107">
        <v>3</v>
      </c>
      <c r="S28" s="104">
        <v>2</v>
      </c>
      <c r="T28" s="101">
        <v>3</v>
      </c>
      <c r="U28" s="104">
        <v>1</v>
      </c>
      <c r="V28" s="101"/>
      <c r="W28" s="104"/>
      <c r="X28" s="101"/>
      <c r="Y28" s="104">
        <v>2</v>
      </c>
      <c r="Z28" s="101"/>
      <c r="AA28" s="108"/>
      <c r="AB28" s="100">
        <v>3</v>
      </c>
      <c r="AC28" s="101"/>
      <c r="AD28" s="109"/>
      <c r="AE28" s="101"/>
      <c r="AF28" s="109"/>
      <c r="AG28" s="101"/>
      <c r="AH28" s="109"/>
      <c r="AI28" s="101">
        <f t="shared" si="5"/>
        <v>56</v>
      </c>
      <c r="AJ28" s="110">
        <f t="shared" si="6"/>
        <v>27</v>
      </c>
      <c r="AK28" s="110">
        <f>L28+Q28+AA28</f>
        <v>7</v>
      </c>
      <c r="AL28" s="102">
        <f t="shared" si="8"/>
        <v>0</v>
      </c>
      <c r="AM28" s="111">
        <f t="shared" si="9"/>
        <v>90</v>
      </c>
    </row>
    <row r="29" spans="1:39" ht="15.75" x14ac:dyDescent="0.25">
      <c r="A29" s="11">
        <v>13</v>
      </c>
      <c r="B29" s="17" t="s">
        <v>40</v>
      </c>
      <c r="C29" s="99">
        <v>8</v>
      </c>
      <c r="D29" s="100">
        <v>8</v>
      </c>
      <c r="E29" s="101"/>
      <c r="F29" s="102"/>
      <c r="G29" s="101">
        <v>12</v>
      </c>
      <c r="H29" s="103">
        <v>12</v>
      </c>
      <c r="I29" s="104"/>
      <c r="J29" s="197">
        <v>26</v>
      </c>
      <c r="K29" s="198">
        <v>23</v>
      </c>
      <c r="L29" s="105"/>
      <c r="M29" s="105"/>
      <c r="N29" s="101">
        <v>3</v>
      </c>
      <c r="O29" s="103">
        <v>3</v>
      </c>
      <c r="P29" s="101">
        <v>10</v>
      </c>
      <c r="Q29" s="106">
        <v>10</v>
      </c>
      <c r="R29" s="107">
        <v>3</v>
      </c>
      <c r="S29" s="104">
        <v>2</v>
      </c>
      <c r="T29" s="101"/>
      <c r="U29" s="104"/>
      <c r="V29" s="101"/>
      <c r="W29" s="104"/>
      <c r="X29" s="101">
        <v>7</v>
      </c>
      <c r="Y29" s="104">
        <v>4</v>
      </c>
      <c r="Z29" s="101"/>
      <c r="AA29" s="108"/>
      <c r="AB29" s="100">
        <v>7</v>
      </c>
      <c r="AC29" s="101"/>
      <c r="AD29" s="109"/>
      <c r="AE29" s="101">
        <v>9</v>
      </c>
      <c r="AF29" s="109">
        <v>9</v>
      </c>
      <c r="AG29" s="101"/>
      <c r="AH29" s="109"/>
      <c r="AI29" s="101">
        <f t="shared" si="5"/>
        <v>77</v>
      </c>
      <c r="AJ29" s="110">
        <f t="shared" si="6"/>
        <v>61</v>
      </c>
      <c r="AK29" s="110">
        <f t="shared" si="7"/>
        <v>10</v>
      </c>
      <c r="AL29" s="102">
        <f t="shared" si="8"/>
        <v>8</v>
      </c>
      <c r="AM29" s="111">
        <f t="shared" si="9"/>
        <v>156</v>
      </c>
    </row>
    <row r="30" spans="1:39" ht="16.5" thickBot="1" x14ac:dyDescent="0.3">
      <c r="A30" s="18">
        <v>14</v>
      </c>
      <c r="B30" s="29" t="s">
        <v>41</v>
      </c>
      <c r="C30" s="112"/>
      <c r="D30" s="113"/>
      <c r="E30" s="114"/>
      <c r="F30" s="115"/>
      <c r="G30" s="114"/>
      <c r="H30" s="116"/>
      <c r="I30" s="117"/>
      <c r="J30" s="118"/>
      <c r="K30" s="119"/>
      <c r="L30" s="119"/>
      <c r="M30" s="119"/>
      <c r="N30" s="120"/>
      <c r="O30" s="116"/>
      <c r="P30" s="114"/>
      <c r="Q30" s="121"/>
      <c r="R30" s="122"/>
      <c r="S30" s="117"/>
      <c r="T30" s="114"/>
      <c r="U30" s="117"/>
      <c r="V30" s="114"/>
      <c r="W30" s="117"/>
      <c r="X30" s="114"/>
      <c r="Y30" s="117"/>
      <c r="Z30" s="114"/>
      <c r="AA30" s="123"/>
      <c r="AB30" s="113"/>
      <c r="AC30" s="114"/>
      <c r="AD30" s="124"/>
      <c r="AE30" s="114"/>
      <c r="AF30" s="124"/>
      <c r="AG30" s="114"/>
      <c r="AH30" s="124"/>
      <c r="AI30" s="114">
        <f t="shared" si="5"/>
        <v>0</v>
      </c>
      <c r="AJ30" s="125">
        <f t="shared" si="6"/>
        <v>0</v>
      </c>
      <c r="AK30" s="125">
        <f t="shared" ref="AK30:AL39" si="10">L30+Q30+AA30</f>
        <v>0</v>
      </c>
      <c r="AL30" s="115">
        <f t="shared" si="8"/>
        <v>0</v>
      </c>
      <c r="AM30" s="126">
        <f t="shared" si="9"/>
        <v>0</v>
      </c>
    </row>
    <row r="31" spans="1:39" ht="16.5" thickBot="1" x14ac:dyDescent="0.3">
      <c r="A31" s="30"/>
      <c r="B31" s="21" t="s">
        <v>42</v>
      </c>
      <c r="C31" s="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3"/>
    </row>
    <row r="32" spans="1:39" ht="16.5" thickBot="1" x14ac:dyDescent="0.3">
      <c r="A32" s="22">
        <v>1</v>
      </c>
      <c r="B32" s="31" t="s">
        <v>43</v>
      </c>
      <c r="C32" s="127"/>
      <c r="D32" s="128"/>
      <c r="E32" s="129"/>
      <c r="F32" s="130"/>
      <c r="G32" s="131"/>
      <c r="H32" s="132"/>
      <c r="I32" s="133"/>
      <c r="J32" s="153"/>
      <c r="K32" s="154"/>
      <c r="L32" s="154"/>
      <c r="M32" s="155"/>
      <c r="N32" s="134"/>
      <c r="O32" s="132"/>
      <c r="P32" s="129">
        <v>1</v>
      </c>
      <c r="Q32" s="135"/>
      <c r="R32" s="136"/>
      <c r="S32" s="132"/>
      <c r="T32" s="129"/>
      <c r="U32" s="132"/>
      <c r="V32" s="129"/>
      <c r="W32" s="132"/>
      <c r="X32" s="129"/>
      <c r="Y32" s="132"/>
      <c r="Z32" s="129"/>
      <c r="AA32" s="132"/>
      <c r="AB32" s="133"/>
      <c r="AC32" s="129"/>
      <c r="AD32" s="132"/>
      <c r="AE32" s="129"/>
      <c r="AF32" s="132"/>
      <c r="AG32" s="129"/>
      <c r="AH32" s="132"/>
      <c r="AI32" s="129">
        <f t="shared" si="0"/>
        <v>1</v>
      </c>
      <c r="AJ32" s="137">
        <f t="shared" si="1"/>
        <v>0</v>
      </c>
      <c r="AK32" s="137">
        <f t="shared" si="10"/>
        <v>0</v>
      </c>
      <c r="AL32" s="132">
        <f t="shared" si="10"/>
        <v>0</v>
      </c>
      <c r="AM32" s="156">
        <f t="shared" ref="AM32:AM39" si="11">SUM(D32:AH32)</f>
        <v>1</v>
      </c>
    </row>
    <row r="33" spans="1:39" ht="15.75" x14ac:dyDescent="0.25">
      <c r="A33" s="11">
        <v>2</v>
      </c>
      <c r="B33" s="12" t="s">
        <v>44</v>
      </c>
      <c r="C33" s="138"/>
      <c r="D33" s="133"/>
      <c r="E33" s="101"/>
      <c r="F33" s="103"/>
      <c r="G33" s="101"/>
      <c r="H33" s="103"/>
      <c r="I33" s="111"/>
      <c r="J33" s="136">
        <v>1</v>
      </c>
      <c r="K33" s="199">
        <v>4</v>
      </c>
      <c r="L33" s="139"/>
      <c r="M33" s="140"/>
      <c r="N33" s="141"/>
      <c r="O33" s="103"/>
      <c r="P33" s="101">
        <v>6</v>
      </c>
      <c r="Q33" s="142">
        <v>5</v>
      </c>
      <c r="R33" s="107"/>
      <c r="S33" s="103"/>
      <c r="T33" s="101"/>
      <c r="U33" s="103"/>
      <c r="V33" s="101"/>
      <c r="W33" s="103"/>
      <c r="X33" s="101">
        <v>2</v>
      </c>
      <c r="Y33" s="103"/>
      <c r="Z33" s="101"/>
      <c r="AA33" s="103"/>
      <c r="AB33" s="111"/>
      <c r="AC33" s="101"/>
      <c r="AD33" s="103"/>
      <c r="AE33" s="101"/>
      <c r="AF33" s="103"/>
      <c r="AG33" s="101"/>
      <c r="AH33" s="103"/>
      <c r="AI33" s="101">
        <f t="shared" si="0"/>
        <v>9</v>
      </c>
      <c r="AJ33" s="110">
        <f t="shared" si="1"/>
        <v>4</v>
      </c>
      <c r="AK33" s="110">
        <f t="shared" si="10"/>
        <v>5</v>
      </c>
      <c r="AL33" s="103">
        <f t="shared" si="10"/>
        <v>0</v>
      </c>
      <c r="AM33" s="108">
        <f t="shared" si="11"/>
        <v>18</v>
      </c>
    </row>
    <row r="34" spans="1:39" ht="15.75" x14ac:dyDescent="0.25">
      <c r="A34" s="11">
        <v>3</v>
      </c>
      <c r="B34" s="12" t="s">
        <v>45</v>
      </c>
      <c r="C34" s="138"/>
      <c r="D34" s="111"/>
      <c r="E34" s="101">
        <v>12</v>
      </c>
      <c r="F34" s="103">
        <v>12</v>
      </c>
      <c r="G34" s="101"/>
      <c r="H34" s="103"/>
      <c r="I34" s="111">
        <v>12</v>
      </c>
      <c r="J34" s="107">
        <v>2</v>
      </c>
      <c r="K34" s="200"/>
      <c r="L34" s="143"/>
      <c r="M34" s="144"/>
      <c r="N34" s="141"/>
      <c r="O34" s="103"/>
      <c r="P34" s="101">
        <v>3</v>
      </c>
      <c r="Q34" s="142">
        <v>1</v>
      </c>
      <c r="R34" s="107"/>
      <c r="S34" s="103"/>
      <c r="T34" s="101"/>
      <c r="U34" s="103"/>
      <c r="V34" s="101"/>
      <c r="W34" s="103"/>
      <c r="X34" s="101"/>
      <c r="Y34" s="103"/>
      <c r="Z34" s="101"/>
      <c r="AA34" s="103"/>
      <c r="AB34" s="111"/>
      <c r="AC34" s="101"/>
      <c r="AD34" s="103"/>
      <c r="AE34" s="101"/>
      <c r="AF34" s="103"/>
      <c r="AG34" s="101"/>
      <c r="AH34" s="103"/>
      <c r="AI34" s="101">
        <f t="shared" si="0"/>
        <v>29</v>
      </c>
      <c r="AJ34" s="110">
        <f t="shared" si="1"/>
        <v>12</v>
      </c>
      <c r="AK34" s="110">
        <f t="shared" si="10"/>
        <v>1</v>
      </c>
      <c r="AL34" s="103">
        <f t="shared" si="10"/>
        <v>0</v>
      </c>
      <c r="AM34" s="108">
        <f t="shared" si="11"/>
        <v>42</v>
      </c>
    </row>
    <row r="35" spans="1:39" ht="15.75" x14ac:dyDescent="0.25">
      <c r="A35" s="11">
        <v>4</v>
      </c>
      <c r="B35" s="12" t="s">
        <v>46</v>
      </c>
      <c r="C35" s="138"/>
      <c r="D35" s="111"/>
      <c r="E35" s="101">
        <v>12</v>
      </c>
      <c r="F35" s="103">
        <v>12</v>
      </c>
      <c r="G35" s="101"/>
      <c r="H35" s="103"/>
      <c r="I35" s="111"/>
      <c r="J35" s="107"/>
      <c r="K35" s="200">
        <v>8</v>
      </c>
      <c r="L35" s="143"/>
      <c r="M35" s="144"/>
      <c r="N35" s="141"/>
      <c r="O35" s="103"/>
      <c r="P35" s="101">
        <v>8</v>
      </c>
      <c r="Q35" s="142">
        <v>4</v>
      </c>
      <c r="R35" s="107"/>
      <c r="S35" s="103"/>
      <c r="T35" s="101"/>
      <c r="U35" s="103"/>
      <c r="V35" s="101"/>
      <c r="W35" s="103"/>
      <c r="X35" s="101">
        <v>3</v>
      </c>
      <c r="Y35" s="103">
        <v>5</v>
      </c>
      <c r="Z35" s="101"/>
      <c r="AA35" s="103"/>
      <c r="AB35" s="111"/>
      <c r="AC35" s="101"/>
      <c r="AD35" s="103"/>
      <c r="AE35" s="101"/>
      <c r="AF35" s="103"/>
      <c r="AG35" s="101"/>
      <c r="AH35" s="103"/>
      <c r="AI35" s="101">
        <f t="shared" si="0"/>
        <v>23</v>
      </c>
      <c r="AJ35" s="110">
        <f t="shared" si="1"/>
        <v>25</v>
      </c>
      <c r="AK35" s="110">
        <f t="shared" si="10"/>
        <v>4</v>
      </c>
      <c r="AL35" s="103">
        <f t="shared" si="10"/>
        <v>0</v>
      </c>
      <c r="AM35" s="108">
        <f t="shared" si="11"/>
        <v>52</v>
      </c>
    </row>
    <row r="36" spans="1:39" ht="15.75" x14ac:dyDescent="0.25">
      <c r="A36" s="11">
        <v>5</v>
      </c>
      <c r="B36" s="12" t="s">
        <v>47</v>
      </c>
      <c r="C36" s="138"/>
      <c r="D36" s="111"/>
      <c r="E36" s="101"/>
      <c r="F36" s="103"/>
      <c r="G36" s="101"/>
      <c r="H36" s="103"/>
      <c r="I36" s="111"/>
      <c r="J36" s="107">
        <v>4</v>
      </c>
      <c r="K36" s="200">
        <v>4</v>
      </c>
      <c r="L36" s="143"/>
      <c r="M36" s="144"/>
      <c r="N36" s="141"/>
      <c r="O36" s="103">
        <v>3</v>
      </c>
      <c r="P36" s="101">
        <v>4</v>
      </c>
      <c r="Q36" s="142">
        <v>4</v>
      </c>
      <c r="R36" s="107"/>
      <c r="S36" s="103"/>
      <c r="T36" s="101"/>
      <c r="U36" s="103"/>
      <c r="V36" s="101"/>
      <c r="W36" s="103"/>
      <c r="X36" s="101"/>
      <c r="Y36" s="103"/>
      <c r="Z36" s="101"/>
      <c r="AA36" s="103"/>
      <c r="AB36" s="111">
        <v>3</v>
      </c>
      <c r="AC36" s="101"/>
      <c r="AD36" s="103"/>
      <c r="AE36" s="101"/>
      <c r="AF36" s="103"/>
      <c r="AG36" s="101"/>
      <c r="AH36" s="103"/>
      <c r="AI36" s="101">
        <f t="shared" si="0"/>
        <v>11</v>
      </c>
      <c r="AJ36" s="110">
        <f t="shared" si="1"/>
        <v>7</v>
      </c>
      <c r="AK36" s="110">
        <f t="shared" si="10"/>
        <v>4</v>
      </c>
      <c r="AL36" s="103">
        <f t="shared" si="10"/>
        <v>3</v>
      </c>
      <c r="AM36" s="108">
        <f t="shared" si="11"/>
        <v>22</v>
      </c>
    </row>
    <row r="37" spans="1:39" ht="15.75" x14ac:dyDescent="0.25">
      <c r="A37" s="11">
        <v>6</v>
      </c>
      <c r="B37" s="12" t="s">
        <v>48</v>
      </c>
      <c r="C37" s="138"/>
      <c r="D37" s="111"/>
      <c r="E37" s="101"/>
      <c r="F37" s="103"/>
      <c r="G37" s="101">
        <v>12</v>
      </c>
      <c r="H37" s="103"/>
      <c r="I37" s="111"/>
      <c r="J37" s="107"/>
      <c r="K37" s="200"/>
      <c r="L37" s="143"/>
      <c r="M37" s="144"/>
      <c r="N37" s="141"/>
      <c r="O37" s="103"/>
      <c r="P37" s="101">
        <v>4</v>
      </c>
      <c r="Q37" s="142">
        <v>6</v>
      </c>
      <c r="R37" s="107"/>
      <c r="S37" s="103"/>
      <c r="T37" s="101"/>
      <c r="U37" s="103"/>
      <c r="V37" s="101"/>
      <c r="W37" s="103"/>
      <c r="X37" s="101"/>
      <c r="Y37" s="103"/>
      <c r="Z37" s="101"/>
      <c r="AA37" s="103"/>
      <c r="AB37" s="111"/>
      <c r="AC37" s="101"/>
      <c r="AD37" s="103"/>
      <c r="AE37" s="101"/>
      <c r="AF37" s="103"/>
      <c r="AG37" s="101"/>
      <c r="AH37" s="103"/>
      <c r="AI37" s="101">
        <f t="shared" si="0"/>
        <v>16</v>
      </c>
      <c r="AJ37" s="110">
        <f t="shared" si="1"/>
        <v>0</v>
      </c>
      <c r="AK37" s="110">
        <f t="shared" si="10"/>
        <v>6</v>
      </c>
      <c r="AL37" s="103">
        <f t="shared" si="10"/>
        <v>0</v>
      </c>
      <c r="AM37" s="108">
        <f t="shared" si="11"/>
        <v>22</v>
      </c>
    </row>
    <row r="38" spans="1:39" ht="15.75" x14ac:dyDescent="0.25">
      <c r="A38" s="11">
        <v>7</v>
      </c>
      <c r="B38" s="12" t="s">
        <v>49</v>
      </c>
      <c r="C38" s="138"/>
      <c r="D38" s="111"/>
      <c r="E38" s="101"/>
      <c r="F38" s="145">
        <v>12</v>
      </c>
      <c r="G38" s="146"/>
      <c r="H38" s="103"/>
      <c r="I38" s="111"/>
      <c r="J38" s="107">
        <v>5</v>
      </c>
      <c r="K38" s="200">
        <v>1</v>
      </c>
      <c r="L38" s="143"/>
      <c r="M38" s="144"/>
      <c r="N38" s="141"/>
      <c r="O38" s="103"/>
      <c r="P38" s="101"/>
      <c r="Q38" s="142"/>
      <c r="R38" s="107"/>
      <c r="S38" s="103"/>
      <c r="T38" s="101"/>
      <c r="U38" s="103"/>
      <c r="V38" s="101"/>
      <c r="W38" s="103"/>
      <c r="X38" s="101"/>
      <c r="Y38" s="103"/>
      <c r="Z38" s="101"/>
      <c r="AA38" s="103"/>
      <c r="AB38" s="111"/>
      <c r="AC38" s="101"/>
      <c r="AD38" s="103"/>
      <c r="AE38" s="101"/>
      <c r="AF38" s="103"/>
      <c r="AG38" s="101"/>
      <c r="AH38" s="103"/>
      <c r="AI38" s="101">
        <f t="shared" si="0"/>
        <v>5</v>
      </c>
      <c r="AJ38" s="110">
        <f t="shared" si="1"/>
        <v>13</v>
      </c>
      <c r="AK38" s="110">
        <f t="shared" si="10"/>
        <v>0</v>
      </c>
      <c r="AL38" s="103">
        <f t="shared" si="10"/>
        <v>0</v>
      </c>
      <c r="AM38" s="108">
        <f t="shared" si="11"/>
        <v>18</v>
      </c>
    </row>
    <row r="39" spans="1:39" ht="16.5" thickBot="1" x14ac:dyDescent="0.3">
      <c r="A39" s="18">
        <v>8</v>
      </c>
      <c r="B39" s="43" t="s">
        <v>50</v>
      </c>
      <c r="C39" s="147"/>
      <c r="D39" s="126"/>
      <c r="E39" s="114"/>
      <c r="F39" s="116"/>
      <c r="G39" s="114"/>
      <c r="H39" s="116"/>
      <c r="I39" s="148"/>
      <c r="J39" s="201"/>
      <c r="K39" s="202"/>
      <c r="L39" s="149"/>
      <c r="M39" s="150"/>
      <c r="N39" s="151"/>
      <c r="O39" s="116"/>
      <c r="P39" s="114">
        <v>2</v>
      </c>
      <c r="Q39" s="152">
        <v>2</v>
      </c>
      <c r="R39" s="122"/>
      <c r="S39" s="116"/>
      <c r="T39" s="114"/>
      <c r="U39" s="116"/>
      <c r="V39" s="114"/>
      <c r="W39" s="116"/>
      <c r="X39" s="114"/>
      <c r="Y39" s="116"/>
      <c r="Z39" s="114"/>
      <c r="AA39" s="116"/>
      <c r="AB39" s="126"/>
      <c r="AC39" s="114"/>
      <c r="AD39" s="116"/>
      <c r="AE39" s="114"/>
      <c r="AF39" s="116"/>
      <c r="AG39" s="114"/>
      <c r="AH39" s="116"/>
      <c r="AI39" s="114">
        <f t="shared" si="0"/>
        <v>2</v>
      </c>
      <c r="AJ39" s="125">
        <f t="shared" si="1"/>
        <v>0</v>
      </c>
      <c r="AK39" s="125">
        <f t="shared" si="10"/>
        <v>2</v>
      </c>
      <c r="AL39" s="116">
        <f t="shared" si="10"/>
        <v>0</v>
      </c>
      <c r="AM39" s="123">
        <f t="shared" si="11"/>
        <v>4</v>
      </c>
    </row>
    <row r="40" spans="1:39" ht="16.5" thickBot="1" x14ac:dyDescent="0.3">
      <c r="A40" s="30"/>
      <c r="B40" s="21" t="s">
        <v>51</v>
      </c>
      <c r="C40" s="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3"/>
    </row>
    <row r="41" spans="1:39" ht="15.75" x14ac:dyDescent="0.25">
      <c r="A41" s="22">
        <v>1</v>
      </c>
      <c r="B41" s="31" t="s">
        <v>52</v>
      </c>
      <c r="C41" s="157"/>
      <c r="D41" s="158"/>
      <c r="E41" s="129"/>
      <c r="F41" s="159"/>
      <c r="G41" s="131"/>
      <c r="H41" s="132"/>
      <c r="I41" s="159"/>
      <c r="J41" s="203"/>
      <c r="K41" s="204"/>
      <c r="L41" s="160"/>
      <c r="M41" s="161"/>
      <c r="N41" s="134"/>
      <c r="O41" s="162"/>
      <c r="P41" s="129"/>
      <c r="Q41" s="163"/>
      <c r="R41" s="136"/>
      <c r="S41" s="164"/>
      <c r="T41" s="158"/>
      <c r="U41" s="165"/>
      <c r="V41" s="129"/>
      <c r="W41" s="164"/>
      <c r="X41" s="158"/>
      <c r="Y41" s="162"/>
      <c r="Z41" s="129"/>
      <c r="AA41" s="156"/>
      <c r="AB41" s="166"/>
      <c r="AC41" s="129"/>
      <c r="AD41" s="166"/>
      <c r="AE41" s="129"/>
      <c r="AF41" s="166"/>
      <c r="AG41" s="129"/>
      <c r="AH41" s="166"/>
      <c r="AI41" s="129">
        <f t="shared" ref="AI41:AI49" si="12">E41+G41+I41+J41+N41+P41+R41+T41+V41+X41+Z41+AB41+AC41+AE41+AG41</f>
        <v>0</v>
      </c>
      <c r="AJ41" s="137">
        <f t="shared" ref="AJ41:AJ49" si="13">F41+H41+C41+K41+O41+S41+U41+W41+Y41+AD41+AF41+AH41</f>
        <v>0</v>
      </c>
      <c r="AK41" s="137">
        <f t="shared" ref="AK41:AK49" si="14">L41+Q41+AA41</f>
        <v>0</v>
      </c>
      <c r="AL41" s="167">
        <f t="shared" ref="AL41:AL49" si="15">M41+R41+AB41</f>
        <v>0</v>
      </c>
      <c r="AM41" s="133">
        <f>AI41+AJ41+AK41+AL41</f>
        <v>0</v>
      </c>
    </row>
    <row r="42" spans="1:39" ht="15.75" x14ac:dyDescent="0.25">
      <c r="A42" s="11">
        <v>2</v>
      </c>
      <c r="B42" s="12" t="s">
        <v>53</v>
      </c>
      <c r="C42" s="168"/>
      <c r="D42" s="100"/>
      <c r="E42" s="101"/>
      <c r="F42" s="169"/>
      <c r="G42" s="146"/>
      <c r="H42" s="103"/>
      <c r="I42" s="169"/>
      <c r="J42" s="205"/>
      <c r="K42" s="206"/>
      <c r="L42" s="170"/>
      <c r="M42" s="105"/>
      <c r="N42" s="141"/>
      <c r="O42" s="104"/>
      <c r="P42" s="101"/>
      <c r="Q42" s="106">
        <v>1</v>
      </c>
      <c r="R42" s="107"/>
      <c r="S42" s="171"/>
      <c r="T42" s="100"/>
      <c r="U42" s="172"/>
      <c r="V42" s="101"/>
      <c r="W42" s="171"/>
      <c r="X42" s="100"/>
      <c r="Y42" s="104"/>
      <c r="Z42" s="101"/>
      <c r="AA42" s="108"/>
      <c r="AB42" s="109"/>
      <c r="AC42" s="101"/>
      <c r="AD42" s="109"/>
      <c r="AE42" s="101"/>
      <c r="AF42" s="109"/>
      <c r="AG42" s="101"/>
      <c r="AH42" s="109"/>
      <c r="AI42" s="101">
        <f t="shared" si="12"/>
        <v>0</v>
      </c>
      <c r="AJ42" s="110">
        <f t="shared" si="13"/>
        <v>0</v>
      </c>
      <c r="AK42" s="110">
        <f t="shared" si="14"/>
        <v>1</v>
      </c>
      <c r="AL42" s="102">
        <f t="shared" si="15"/>
        <v>0</v>
      </c>
      <c r="AM42" s="111">
        <f t="shared" ref="AM42:AM49" si="16">AI42+AJ42+AK42+AL42</f>
        <v>1</v>
      </c>
    </row>
    <row r="43" spans="1:39" ht="15.75" x14ac:dyDescent="0.25">
      <c r="A43" s="11">
        <v>3</v>
      </c>
      <c r="B43" s="12" t="s">
        <v>54</v>
      </c>
      <c r="C43" s="168"/>
      <c r="D43" s="100"/>
      <c r="E43" s="101"/>
      <c r="F43" s="169"/>
      <c r="G43" s="146"/>
      <c r="H43" s="103"/>
      <c r="I43" s="169"/>
      <c r="J43" s="205"/>
      <c r="K43" s="206">
        <v>3</v>
      </c>
      <c r="L43" s="170"/>
      <c r="M43" s="105"/>
      <c r="N43" s="141"/>
      <c r="O43" s="104"/>
      <c r="P43" s="101">
        <v>1</v>
      </c>
      <c r="Q43" s="106">
        <v>4</v>
      </c>
      <c r="R43" s="107"/>
      <c r="S43" s="171"/>
      <c r="T43" s="100"/>
      <c r="U43" s="172"/>
      <c r="V43" s="101"/>
      <c r="W43" s="171"/>
      <c r="X43" s="100"/>
      <c r="Y43" s="104">
        <v>1</v>
      </c>
      <c r="Z43" s="101"/>
      <c r="AA43" s="108"/>
      <c r="AB43" s="109">
        <v>1</v>
      </c>
      <c r="AC43" s="101"/>
      <c r="AD43" s="109"/>
      <c r="AE43" s="101"/>
      <c r="AF43" s="109"/>
      <c r="AG43" s="101"/>
      <c r="AH43" s="109"/>
      <c r="AI43" s="101">
        <f t="shared" si="12"/>
        <v>2</v>
      </c>
      <c r="AJ43" s="110">
        <f t="shared" si="13"/>
        <v>4</v>
      </c>
      <c r="AK43" s="110">
        <f t="shared" si="14"/>
        <v>4</v>
      </c>
      <c r="AL43" s="102">
        <f t="shared" si="15"/>
        <v>1</v>
      </c>
      <c r="AM43" s="111">
        <f t="shared" si="16"/>
        <v>11</v>
      </c>
    </row>
    <row r="44" spans="1:39" ht="15.75" x14ac:dyDescent="0.25">
      <c r="A44" s="11">
        <v>4</v>
      </c>
      <c r="B44" s="12" t="s">
        <v>55</v>
      </c>
      <c r="C44" s="168"/>
      <c r="D44" s="100"/>
      <c r="E44" s="101"/>
      <c r="F44" s="169"/>
      <c r="G44" s="146"/>
      <c r="H44" s="103"/>
      <c r="I44" s="169"/>
      <c r="J44" s="205"/>
      <c r="K44" s="206"/>
      <c r="L44" s="170"/>
      <c r="M44" s="105"/>
      <c r="N44" s="141"/>
      <c r="O44" s="104"/>
      <c r="P44" s="101"/>
      <c r="Q44" s="106"/>
      <c r="R44" s="107"/>
      <c r="S44" s="171"/>
      <c r="T44" s="100"/>
      <c r="U44" s="172"/>
      <c r="V44" s="101"/>
      <c r="W44" s="171"/>
      <c r="X44" s="100"/>
      <c r="Y44" s="104"/>
      <c r="Z44" s="101"/>
      <c r="AA44" s="108"/>
      <c r="AB44" s="109"/>
      <c r="AC44" s="101"/>
      <c r="AD44" s="109"/>
      <c r="AE44" s="101"/>
      <c r="AF44" s="109"/>
      <c r="AG44" s="101"/>
      <c r="AH44" s="109"/>
      <c r="AI44" s="101">
        <f t="shared" si="12"/>
        <v>0</v>
      </c>
      <c r="AJ44" s="110">
        <f t="shared" si="13"/>
        <v>0</v>
      </c>
      <c r="AK44" s="110">
        <f t="shared" si="14"/>
        <v>0</v>
      </c>
      <c r="AL44" s="102">
        <f t="shared" si="15"/>
        <v>0</v>
      </c>
      <c r="AM44" s="111">
        <f t="shared" si="16"/>
        <v>0</v>
      </c>
    </row>
    <row r="45" spans="1:39" ht="15.75" x14ac:dyDescent="0.25">
      <c r="A45" s="11">
        <v>5</v>
      </c>
      <c r="B45" s="12" t="s">
        <v>56</v>
      </c>
      <c r="C45" s="168"/>
      <c r="D45" s="100"/>
      <c r="E45" s="101"/>
      <c r="F45" s="169"/>
      <c r="G45" s="146"/>
      <c r="H45" s="103"/>
      <c r="I45" s="169"/>
      <c r="J45" s="205">
        <v>2</v>
      </c>
      <c r="K45" s="206"/>
      <c r="L45" s="170"/>
      <c r="M45" s="105"/>
      <c r="N45" s="141"/>
      <c r="O45" s="104"/>
      <c r="P45" s="101">
        <v>3</v>
      </c>
      <c r="Q45" s="106">
        <v>2</v>
      </c>
      <c r="R45" s="107"/>
      <c r="S45" s="171"/>
      <c r="T45" s="100"/>
      <c r="U45" s="172"/>
      <c r="V45" s="101"/>
      <c r="W45" s="171"/>
      <c r="X45" s="100">
        <v>1</v>
      </c>
      <c r="Y45" s="104"/>
      <c r="Z45" s="101"/>
      <c r="AA45" s="108"/>
      <c r="AB45" s="109"/>
      <c r="AC45" s="101"/>
      <c r="AD45" s="109"/>
      <c r="AE45" s="101"/>
      <c r="AF45" s="109"/>
      <c r="AG45" s="101"/>
      <c r="AH45" s="109"/>
      <c r="AI45" s="101">
        <f t="shared" si="12"/>
        <v>6</v>
      </c>
      <c r="AJ45" s="110">
        <f t="shared" si="13"/>
        <v>0</v>
      </c>
      <c r="AK45" s="110">
        <f t="shared" si="14"/>
        <v>2</v>
      </c>
      <c r="AL45" s="102">
        <f t="shared" si="15"/>
        <v>0</v>
      </c>
      <c r="AM45" s="111">
        <f t="shared" si="16"/>
        <v>8</v>
      </c>
    </row>
    <row r="46" spans="1:39" ht="15.75" x14ac:dyDescent="0.25">
      <c r="A46" s="11">
        <v>6</v>
      </c>
      <c r="B46" s="12" t="s">
        <v>57</v>
      </c>
      <c r="C46" s="168">
        <v>8</v>
      </c>
      <c r="D46" s="100">
        <v>8</v>
      </c>
      <c r="E46" s="101"/>
      <c r="F46" s="169"/>
      <c r="G46" s="146"/>
      <c r="H46" s="103">
        <v>12</v>
      </c>
      <c r="I46" s="169">
        <v>12</v>
      </c>
      <c r="J46" s="205">
        <v>2</v>
      </c>
      <c r="K46" s="206">
        <v>2</v>
      </c>
      <c r="L46" s="170"/>
      <c r="M46" s="105"/>
      <c r="N46" s="141"/>
      <c r="O46" s="104"/>
      <c r="P46" s="101">
        <v>1</v>
      </c>
      <c r="Q46" s="106">
        <v>4</v>
      </c>
      <c r="R46" s="107"/>
      <c r="S46" s="171"/>
      <c r="T46" s="100"/>
      <c r="U46" s="172"/>
      <c r="V46" s="101"/>
      <c r="W46" s="171"/>
      <c r="X46" s="100">
        <v>1</v>
      </c>
      <c r="Y46" s="104"/>
      <c r="Z46" s="101"/>
      <c r="AA46" s="108"/>
      <c r="AB46" s="109">
        <v>2</v>
      </c>
      <c r="AC46" s="101"/>
      <c r="AD46" s="109"/>
      <c r="AE46" s="101"/>
      <c r="AF46" s="109"/>
      <c r="AG46" s="101"/>
      <c r="AH46" s="109"/>
      <c r="AI46" s="101">
        <f t="shared" si="12"/>
        <v>18</v>
      </c>
      <c r="AJ46" s="110">
        <f t="shared" ref="AJ46" si="17">C46+F46+H46+K46+O46+S46+U46+W46+Y46+AD46+AF46+AH46</f>
        <v>22</v>
      </c>
      <c r="AK46" s="110">
        <f t="shared" si="14"/>
        <v>4</v>
      </c>
      <c r="AL46" s="102">
        <f t="shared" ref="AL46" si="18">D46+M46</f>
        <v>8</v>
      </c>
      <c r="AM46" s="111">
        <f t="shared" si="16"/>
        <v>52</v>
      </c>
    </row>
    <row r="47" spans="1:39" ht="15.75" x14ac:dyDescent="0.25">
      <c r="A47" s="11">
        <v>7</v>
      </c>
      <c r="B47" s="12" t="s">
        <v>58</v>
      </c>
      <c r="C47" s="168"/>
      <c r="D47" s="100"/>
      <c r="E47" s="101"/>
      <c r="F47" s="169"/>
      <c r="G47" s="146"/>
      <c r="H47" s="103"/>
      <c r="I47" s="169"/>
      <c r="J47" s="205"/>
      <c r="K47" s="206"/>
      <c r="L47" s="170"/>
      <c r="M47" s="105"/>
      <c r="N47" s="141"/>
      <c r="O47" s="104"/>
      <c r="P47" s="101">
        <v>7</v>
      </c>
      <c r="Q47" s="106">
        <v>5</v>
      </c>
      <c r="R47" s="107"/>
      <c r="S47" s="173"/>
      <c r="T47" s="174"/>
      <c r="U47" s="172"/>
      <c r="V47" s="101"/>
      <c r="W47" s="171"/>
      <c r="X47" s="100"/>
      <c r="Y47" s="104"/>
      <c r="Z47" s="101"/>
      <c r="AA47" s="108"/>
      <c r="AB47" s="109"/>
      <c r="AC47" s="101"/>
      <c r="AD47" s="109"/>
      <c r="AE47" s="101"/>
      <c r="AF47" s="109"/>
      <c r="AG47" s="101"/>
      <c r="AH47" s="109"/>
      <c r="AI47" s="101">
        <f t="shared" si="12"/>
        <v>7</v>
      </c>
      <c r="AJ47" s="110">
        <f t="shared" si="13"/>
        <v>0</v>
      </c>
      <c r="AK47" s="110">
        <f t="shared" si="14"/>
        <v>5</v>
      </c>
      <c r="AL47" s="102">
        <f t="shared" si="15"/>
        <v>0</v>
      </c>
      <c r="AM47" s="111">
        <f t="shared" si="16"/>
        <v>12</v>
      </c>
    </row>
    <row r="48" spans="1:39" ht="15.75" x14ac:dyDescent="0.25">
      <c r="A48" s="11">
        <v>8</v>
      </c>
      <c r="B48" s="32" t="s">
        <v>59</v>
      </c>
      <c r="C48" s="168"/>
      <c r="D48" s="100"/>
      <c r="E48" s="101"/>
      <c r="F48" s="169"/>
      <c r="G48" s="146"/>
      <c r="H48" s="103"/>
      <c r="I48" s="169"/>
      <c r="J48" s="205"/>
      <c r="K48" s="206"/>
      <c r="L48" s="170"/>
      <c r="M48" s="105"/>
      <c r="N48" s="141"/>
      <c r="O48" s="104"/>
      <c r="P48" s="101"/>
      <c r="Q48" s="106">
        <v>1</v>
      </c>
      <c r="R48" s="107"/>
      <c r="S48" s="171"/>
      <c r="T48" s="100"/>
      <c r="U48" s="172"/>
      <c r="V48" s="101"/>
      <c r="W48" s="171"/>
      <c r="X48" s="100"/>
      <c r="Y48" s="104"/>
      <c r="Z48" s="101"/>
      <c r="AA48" s="108"/>
      <c r="AB48" s="109"/>
      <c r="AC48" s="101"/>
      <c r="AD48" s="109"/>
      <c r="AE48" s="101"/>
      <c r="AF48" s="109"/>
      <c r="AG48" s="101"/>
      <c r="AH48" s="109"/>
      <c r="AI48" s="101">
        <f t="shared" si="12"/>
        <v>0</v>
      </c>
      <c r="AJ48" s="110">
        <f t="shared" si="13"/>
        <v>0</v>
      </c>
      <c r="AK48" s="110">
        <f t="shared" si="14"/>
        <v>1</v>
      </c>
      <c r="AL48" s="102">
        <f t="shared" si="15"/>
        <v>0</v>
      </c>
      <c r="AM48" s="111">
        <f t="shared" si="16"/>
        <v>1</v>
      </c>
    </row>
    <row r="49" spans="1:39" ht="16.5" thickBot="1" x14ac:dyDescent="0.3">
      <c r="A49" s="18">
        <v>9</v>
      </c>
      <c r="B49" s="34" t="s">
        <v>60</v>
      </c>
      <c r="C49" s="175"/>
      <c r="D49" s="113"/>
      <c r="E49" s="114"/>
      <c r="F49" s="176"/>
      <c r="G49" s="177"/>
      <c r="H49" s="116"/>
      <c r="I49" s="176"/>
      <c r="J49" s="207"/>
      <c r="K49" s="208"/>
      <c r="L49" s="178"/>
      <c r="M49" s="119"/>
      <c r="N49" s="151"/>
      <c r="O49" s="117"/>
      <c r="P49" s="114"/>
      <c r="Q49" s="121"/>
      <c r="R49" s="122"/>
      <c r="S49" s="179"/>
      <c r="T49" s="113"/>
      <c r="U49" s="180"/>
      <c r="V49" s="114"/>
      <c r="W49" s="179"/>
      <c r="X49" s="113"/>
      <c r="Y49" s="117"/>
      <c r="Z49" s="114"/>
      <c r="AA49" s="123"/>
      <c r="AB49" s="124"/>
      <c r="AC49" s="114"/>
      <c r="AD49" s="124"/>
      <c r="AE49" s="114"/>
      <c r="AF49" s="124"/>
      <c r="AG49" s="114"/>
      <c r="AH49" s="124"/>
      <c r="AI49" s="114">
        <f t="shared" si="12"/>
        <v>0</v>
      </c>
      <c r="AJ49" s="125">
        <f t="shared" si="13"/>
        <v>0</v>
      </c>
      <c r="AK49" s="125">
        <f t="shared" si="14"/>
        <v>0</v>
      </c>
      <c r="AL49" s="115">
        <f t="shared" si="15"/>
        <v>0</v>
      </c>
      <c r="AM49" s="126">
        <f t="shared" si="16"/>
        <v>0</v>
      </c>
    </row>
    <row r="50" spans="1:39" ht="23.25" customHeight="1" thickBot="1" x14ac:dyDescent="0.3">
      <c r="A50" s="4"/>
      <c r="B50" s="35" t="s">
        <v>64</v>
      </c>
      <c r="C50" s="47">
        <f t="shared" ref="C50:N50" si="19">C8+C9+C10+C11+C12+C13+C14+C15+C17+C18+C19+C20+C21+C22+C23+C24+C25+C26+C27+C28+C29+C30+C32+C33+C34+C35+C36+C37+C38+C39+C41+C42+C43+C44+C45+C46+C47+C48+C49</f>
        <v>96</v>
      </c>
      <c r="D50" s="181">
        <f t="shared" si="19"/>
        <v>96</v>
      </c>
      <c r="E50" s="182">
        <f t="shared" si="19"/>
        <v>144</v>
      </c>
      <c r="F50" s="181">
        <f t="shared" si="19"/>
        <v>144</v>
      </c>
      <c r="G50" s="182">
        <f t="shared" si="19"/>
        <v>156</v>
      </c>
      <c r="H50" s="181">
        <f t="shared" si="19"/>
        <v>132</v>
      </c>
      <c r="I50" s="182">
        <f t="shared" si="19"/>
        <v>144</v>
      </c>
      <c r="J50" s="209">
        <f t="shared" si="19"/>
        <v>182</v>
      </c>
      <c r="K50" s="210">
        <f t="shared" si="19"/>
        <v>179</v>
      </c>
      <c r="L50" s="183">
        <f t="shared" si="19"/>
        <v>0</v>
      </c>
      <c r="M50" s="183">
        <f t="shared" si="19"/>
        <v>0</v>
      </c>
      <c r="N50" s="181">
        <f t="shared" si="19"/>
        <v>36</v>
      </c>
      <c r="O50" s="182">
        <f>O8+O9+O10+O11+O12+O13+O14+O15+O17+O18+O19+O20+O21+O22+O23+O24+O25+O26+O27+O28+O29+O30+O32+O33+O34+O35+O36+O37+O38+O39+O41+O42+O43+O44+O45+O46+O47+O48+O49</f>
        <v>36</v>
      </c>
      <c r="P50" s="181">
        <f t="shared" ref="P50:W50" si="20">P8+P9+P10+P11+P12+P13+P14+P15+P17+P18+P19+P20+P21+P22+P23+P24+P25+P26+P27+P28+P29+P30+P32+P33+P34+P35+P36+P37+P38+P39+P41+P42+P43+P44+P45+P46+P47+P48+P49</f>
        <v>160</v>
      </c>
      <c r="Q50" s="182">
        <f t="shared" si="20"/>
        <v>160</v>
      </c>
      <c r="R50" s="181">
        <f t="shared" si="20"/>
        <v>30</v>
      </c>
      <c r="S50" s="182">
        <f t="shared" si="20"/>
        <v>20</v>
      </c>
      <c r="T50" s="181">
        <f t="shared" si="20"/>
        <v>30</v>
      </c>
      <c r="U50" s="182">
        <f t="shared" si="20"/>
        <v>10</v>
      </c>
      <c r="V50" s="181">
        <f t="shared" si="20"/>
        <v>0</v>
      </c>
      <c r="W50" s="184">
        <f t="shared" si="20"/>
        <v>0</v>
      </c>
      <c r="X50" s="181">
        <f t="shared" ref="X50" si="21">X8+X9+X10+X11+X12+X13+X14+X15+X17+X18+X19+X20+X21+X22+X23+X24+X25+X26+X27+X28+X29+X30+X32+X33+X34+X35+X36+X37+X38+X39+X41+X42+X43+X44+X45+X46+X47+X48+X49</f>
        <v>48</v>
      </c>
      <c r="Y50" s="182">
        <f t="shared" ref="Y50" si="22">Y8+Y9+Y10+Y11+Y12+Y13+Y14+Y15+Y17+Y18+Y19+Y20+Y21+Y22+Y23+Y24+Y25+Y26+Y27+Y28+Y29+Y30+Y32+Y33+Y34+Y35+Y36+Y37+Y38+Y39+Y41+Y42+Y43+Y44+Y45+Y46+Y47+Y48+Y49</f>
        <v>48</v>
      </c>
      <c r="Z50" s="181">
        <f t="shared" ref="Z50" si="23">Z8+Z9+Z10+Z11+Z12+Z13+Z14+Z15+Z17+Z18+Z19+Z20+Z21+Z22+Z23+Z24+Z25+Z26+Z27+Z28+Z29+Z30+Z32+Z33+Z34+Z35+Z36+Z37+Z38+Z39+Z41+Z42+Z43+Z44+Z45+Z46+Z47+Z48+Z49</f>
        <v>0</v>
      </c>
      <c r="AA50" s="42">
        <f t="shared" ref="AA50" si="24">AA8+AA9+AA10+AA11+AA12+AA13+AA14+AA15+AA17+AA18+AA19+AA20+AA21+AA22+AA23+AA24+AA25+AA26+AA27+AA28+AA29+AA30+AA32+AA33+AA34+AA35+AA36+AA37+AA38+AA39+AA41+AA42+AA43+AA44+AA45+AA46+AA47+AA48+AA49</f>
        <v>0</v>
      </c>
      <c r="AB50" s="181">
        <f t="shared" ref="AB50" si="25">AB8+AB9+AB10+AB11+AB12+AB13+AB14+AB15+AB17+AB18+AB19+AB20+AB21+AB22+AB23+AB24+AB25+AB26+AB27+AB28+AB29+AB30+AB32+AB33+AB34+AB35+AB36+AB37+AB38+AB39+AB41+AB42+AB43+AB44+AB45+AB46+AB47+AB48+AB49</f>
        <v>80</v>
      </c>
      <c r="AC50" s="42">
        <f t="shared" ref="AC50" si="26">AC8+AC9+AC10+AC11+AC12+AC13+AC14+AC15+AC17+AC18+AC19+AC20+AC21+AC22+AC23+AC24+AC25+AC26+AC27+AC28+AC29+AC30+AC32+AC33+AC34+AC35+AC36+AC37+AC38+AC39+AC41+AC42+AC43+AC44+AC45+AC46+AC47+AC48+AC49</f>
        <v>0</v>
      </c>
      <c r="AD50" s="181">
        <f t="shared" ref="AD50:AE50" si="27">AD8+AD9+AD10+AD11+AD12+AD13+AD14+AD15+AD17+AD18+AD19+AD20+AD21+AD22+AD23+AD24+AD25+AD26+AD27+AD28+AD29+AD30+AD32+AD33+AD34+AD35+AD36+AD37+AD38+AD39+AD41+AD42+AD43+AD44+AD45+AD46+AD47+AD48+AD49</f>
        <v>0</v>
      </c>
      <c r="AE50" s="42">
        <f t="shared" si="27"/>
        <v>72</v>
      </c>
      <c r="AF50" s="181">
        <f t="shared" ref="AF50" si="28">AF8+AF9+AF10+AF11+AF12+AF13+AF14+AF15+AF17+AF18+AF19+AF20+AF21+AF22+AF23+AF24+AF25+AF26+AF27+AF28+AF29+AF30+AF32+AF33+AF34+AF35+AF36+AF37+AF38+AF39+AF41+AF42+AF43+AF44+AF45+AF46+AF47+AF48+AF49</f>
        <v>72</v>
      </c>
      <c r="AG50" s="42">
        <f t="shared" ref="AG50" si="29">AG8+AG9+AG10+AG11+AG12+AG13+AG14+AG15+AG17+AG18+AG19+AG20+AG21+AG22+AG23+AG24+AG25+AG26+AG27+AG28+AG29+AG30+AG32+AG33+AG34+AG35+AG36+AG37+AG38+AG39+AG41+AG42+AG43+AG44+AG45+AG46+AG47+AG48+AG49</f>
        <v>0</v>
      </c>
      <c r="AH50" s="181">
        <f t="shared" ref="AH50" si="30">AH8+AH9+AH10+AH11+AH12+AH13+AH14+AH15+AH17+AH18+AH19+AH20+AH21+AH22+AH23+AH24+AH25+AH26+AH27+AH28+AH29+AH30+AH32+AH33+AH34+AH35+AH36+AH37+AH38+AH39+AH41+AH42+AH43+AH44+AH45+AH46+AH47+AH48+AH49</f>
        <v>0</v>
      </c>
      <c r="AI50" s="185">
        <f t="shared" ref="AI50" si="31">AI8+AI9+AI10+AI11+AI12+AI13+AI14+AI15+AI17+AI18+AI19+AI20+AI21+AI22+AI23+AI24+AI25+AI26+AI27+AI28+AI29+AI30+AI32+AI33+AI34+AI35+AI36+AI37+AI38+AI39+AI41+AI42+AI43+AI44+AI45+AI46+AI47+AI48+AI49</f>
        <v>1082</v>
      </c>
      <c r="AJ50" s="183">
        <f t="shared" ref="AJ50" si="32">AJ8+AJ9+AJ10+AJ11+AJ12+AJ13+AJ14+AJ15+AJ17+AJ18+AJ19+AJ20+AJ21+AJ22+AJ23+AJ24+AJ25+AJ26+AJ27+AJ28+AJ29+AJ30+AJ32+AJ33+AJ34+AJ35+AJ36+AJ37+AJ38+AJ39+AJ41+AJ42+AJ43+AJ44+AJ45+AJ46+AJ47+AJ48+AJ49</f>
        <v>737</v>
      </c>
      <c r="AK50" s="185">
        <f t="shared" ref="AK50" si="33">AK8+AK9+AK10+AK11+AK12+AK13+AK14+AK15+AK17+AK18+AK19+AK20+AK21+AK22+AK23+AK24+AK25+AK26+AK27+AK28+AK29+AK30+AK32+AK33+AK34+AK35+AK36+AK37+AK38+AK39+AK41+AK42+AK43+AK44+AK45+AK46+AK47+AK48+AK49</f>
        <v>160</v>
      </c>
      <c r="AL50" s="183">
        <f t="shared" ref="AL50" si="34">AL8+AL9+AL10+AL11+AL12+AL13+AL14+AL15+AL17+AL18+AL19+AL20+AL21+AL22+AL23+AL24+AL25+AL26+AL27+AL28+AL29+AL30+AL32+AL33+AL34+AL35+AL36+AL37+AL38+AL39+AL41+AL42+AL43+AL44+AL45+AL46+AL47+AL48+AL49</f>
        <v>100</v>
      </c>
      <c r="AM50" s="40">
        <f>SUM(C50:AH50)</f>
        <v>2075</v>
      </c>
    </row>
    <row r="51" spans="1:39" ht="15.75" x14ac:dyDescent="0.25">
      <c r="A51" s="1"/>
      <c r="B51" s="214" t="s">
        <v>61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4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3"/>
    </row>
    <row r="52" spans="1:39" ht="15.75" x14ac:dyDescent="0.25">
      <c r="A52" s="1"/>
      <c r="B52" s="214" t="s">
        <v>62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4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3"/>
    </row>
  </sheetData>
  <mergeCells count="26">
    <mergeCell ref="C7:AM7"/>
    <mergeCell ref="AG2:AH5"/>
    <mergeCell ref="AI2:AL5"/>
    <mergeCell ref="AM2:AM6"/>
    <mergeCell ref="V2:W5"/>
    <mergeCell ref="X2:Y5"/>
    <mergeCell ref="Z2:AA5"/>
    <mergeCell ref="AC2:AD5"/>
    <mergeCell ref="AE2:AF5"/>
    <mergeCell ref="J2:M5"/>
    <mergeCell ref="N2:O5"/>
    <mergeCell ref="P2:Q5"/>
    <mergeCell ref="R2:S5"/>
    <mergeCell ref="T2:U5"/>
    <mergeCell ref="A2:A5"/>
    <mergeCell ref="B2:B5"/>
    <mergeCell ref="C2:D5"/>
    <mergeCell ref="E2:F5"/>
    <mergeCell ref="AB2:AB5"/>
    <mergeCell ref="I2:I5"/>
    <mergeCell ref="G2:H5"/>
    <mergeCell ref="D16:AM16"/>
    <mergeCell ref="D31:AM31"/>
    <mergeCell ref="D40:AM40"/>
    <mergeCell ref="B51:S51"/>
    <mergeCell ref="B52:S52"/>
  </mergeCells>
  <pageMargins left="0.7" right="0.7" top="0.75" bottom="0.75" header="0.3" footer="0.3"/>
  <pageSetup paperSize="9" scale="98" orientation="landscape" verticalDpi="0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2019-06-05T01:48:24Z</dcterms:modified>
</cp:coreProperties>
</file>